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6360" windowHeight="2895" activeTab="11"/>
  </bookViews>
  <sheets>
    <sheet name="zbiorówka" sheetId="1" r:id="rId1"/>
    <sheet name="LO II" sheetId="3" r:id="rId2"/>
    <sheet name="LO IV" sheetId="2" r:id="rId3"/>
    <sheet name="LO VI" sheetId="4" r:id="rId4"/>
    <sheet name="LO XII" sheetId="5" r:id="rId5"/>
    <sheet name="LO XV" sheetId="6" r:id="rId6"/>
    <sheet name="LO XVII" sheetId="7" r:id="rId7"/>
    <sheet name="ZSP" sheetId="8" r:id="rId8"/>
    <sheet name="ZS 18" sheetId="9" r:id="rId9"/>
    <sheet name="ZSL" sheetId="10" r:id="rId10"/>
    <sheet name="ZSEA" sheetId="11" r:id="rId11"/>
    <sheet name="ZS 6" sheetId="12" r:id="rId12"/>
  </sheets>
  <calcPr calcId="145621"/>
</workbook>
</file>

<file path=xl/calcChain.xml><?xml version="1.0" encoding="utf-8"?>
<calcChain xmlns="http://schemas.openxmlformats.org/spreadsheetml/2006/main">
  <c r="D21" i="12" l="1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5" i="3"/>
  <c r="H21" i="12" l="1"/>
  <c r="F21" i="12"/>
  <c r="H20" i="12"/>
  <c r="F20" i="12"/>
  <c r="H19" i="12"/>
  <c r="F19" i="12"/>
  <c r="H18" i="12"/>
  <c r="F18" i="12"/>
  <c r="H17" i="12"/>
  <c r="F17" i="12"/>
  <c r="H16" i="12"/>
  <c r="F16" i="12"/>
  <c r="H15" i="12"/>
  <c r="F15" i="12"/>
  <c r="H14" i="12"/>
  <c r="F14" i="12"/>
  <c r="H13" i="12"/>
  <c r="F13" i="12"/>
  <c r="H12" i="12"/>
  <c r="F12" i="12"/>
  <c r="H11" i="12"/>
  <c r="F11" i="12"/>
  <c r="H10" i="12"/>
  <c r="F10" i="12"/>
  <c r="H9" i="12"/>
  <c r="F9" i="12"/>
  <c r="H8" i="12"/>
  <c r="F8" i="12"/>
  <c r="H7" i="12"/>
  <c r="F7" i="12"/>
  <c r="H6" i="12"/>
  <c r="F6" i="12"/>
  <c r="H5" i="12"/>
  <c r="F5" i="12"/>
  <c r="H21" i="1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H14" i="11"/>
  <c r="F14" i="11"/>
  <c r="H13" i="11"/>
  <c r="F13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H5" i="11"/>
  <c r="F5" i="11"/>
  <c r="H21" i="10"/>
  <c r="F21" i="10"/>
  <c r="H20" i="10"/>
  <c r="F20" i="10"/>
  <c r="I20" i="10" s="1"/>
  <c r="J20" i="10" s="1"/>
  <c r="H19" i="10"/>
  <c r="F19" i="10"/>
  <c r="H18" i="10"/>
  <c r="F18" i="10"/>
  <c r="I18" i="10" s="1"/>
  <c r="J18" i="10" s="1"/>
  <c r="H17" i="10"/>
  <c r="F17" i="10"/>
  <c r="H16" i="10"/>
  <c r="F16" i="10"/>
  <c r="I16" i="10" s="1"/>
  <c r="J16" i="10" s="1"/>
  <c r="H15" i="10"/>
  <c r="F15" i="10"/>
  <c r="H14" i="10"/>
  <c r="F14" i="10"/>
  <c r="I14" i="10" s="1"/>
  <c r="J14" i="10" s="1"/>
  <c r="H13" i="10"/>
  <c r="F13" i="10"/>
  <c r="H12" i="10"/>
  <c r="F12" i="10"/>
  <c r="I12" i="10" s="1"/>
  <c r="J12" i="10" s="1"/>
  <c r="H11" i="10"/>
  <c r="F11" i="10"/>
  <c r="H10" i="10"/>
  <c r="F10" i="10"/>
  <c r="I10" i="10" s="1"/>
  <c r="J10" i="10" s="1"/>
  <c r="H9" i="10"/>
  <c r="F9" i="10"/>
  <c r="H8" i="10"/>
  <c r="F8" i="10"/>
  <c r="I8" i="10" s="1"/>
  <c r="J8" i="10" s="1"/>
  <c r="H7" i="10"/>
  <c r="F7" i="10"/>
  <c r="H6" i="10"/>
  <c r="F6" i="10"/>
  <c r="I6" i="10" s="1"/>
  <c r="J6" i="10" s="1"/>
  <c r="H5" i="10"/>
  <c r="F5" i="10"/>
  <c r="H21" i="9"/>
  <c r="F21" i="9"/>
  <c r="I21" i="9" s="1"/>
  <c r="J21" i="9" s="1"/>
  <c r="H20" i="9"/>
  <c r="F20" i="9"/>
  <c r="H19" i="9"/>
  <c r="F19" i="9"/>
  <c r="I19" i="9" s="1"/>
  <c r="J19" i="9" s="1"/>
  <c r="H18" i="9"/>
  <c r="F18" i="9"/>
  <c r="H17" i="9"/>
  <c r="F17" i="9"/>
  <c r="I17" i="9" s="1"/>
  <c r="J17" i="9" s="1"/>
  <c r="H16" i="9"/>
  <c r="F16" i="9"/>
  <c r="H15" i="9"/>
  <c r="F15" i="9"/>
  <c r="I15" i="9" s="1"/>
  <c r="J15" i="9" s="1"/>
  <c r="H14" i="9"/>
  <c r="F14" i="9"/>
  <c r="H13" i="9"/>
  <c r="F13" i="9"/>
  <c r="I13" i="9" s="1"/>
  <c r="J13" i="9" s="1"/>
  <c r="H12" i="9"/>
  <c r="F12" i="9"/>
  <c r="H11" i="9"/>
  <c r="F11" i="9"/>
  <c r="I11" i="9" s="1"/>
  <c r="J11" i="9" s="1"/>
  <c r="H10" i="9"/>
  <c r="F10" i="9"/>
  <c r="H9" i="9"/>
  <c r="F9" i="9"/>
  <c r="I9" i="9" s="1"/>
  <c r="J9" i="9" s="1"/>
  <c r="H8" i="9"/>
  <c r="F8" i="9"/>
  <c r="H7" i="9"/>
  <c r="F7" i="9"/>
  <c r="I7" i="9" s="1"/>
  <c r="J7" i="9" s="1"/>
  <c r="H6" i="9"/>
  <c r="F6" i="9"/>
  <c r="H5" i="9"/>
  <c r="F5" i="9"/>
  <c r="I5" i="9" s="1"/>
  <c r="J5" i="9" s="1"/>
  <c r="H21" i="8"/>
  <c r="F21" i="8"/>
  <c r="H20" i="8"/>
  <c r="F20" i="8"/>
  <c r="I20" i="8" s="1"/>
  <c r="J20" i="8" s="1"/>
  <c r="H19" i="8"/>
  <c r="F19" i="8"/>
  <c r="H18" i="8"/>
  <c r="F18" i="8"/>
  <c r="I18" i="8" s="1"/>
  <c r="J18" i="8" s="1"/>
  <c r="H17" i="8"/>
  <c r="F17" i="8"/>
  <c r="H16" i="8"/>
  <c r="F16" i="8"/>
  <c r="I16" i="8" s="1"/>
  <c r="J16" i="8" s="1"/>
  <c r="H15" i="8"/>
  <c r="F15" i="8"/>
  <c r="H14" i="8"/>
  <c r="F14" i="8"/>
  <c r="I14" i="8" s="1"/>
  <c r="J14" i="8" s="1"/>
  <c r="H13" i="8"/>
  <c r="F13" i="8"/>
  <c r="H12" i="8"/>
  <c r="F12" i="8"/>
  <c r="I12" i="8" s="1"/>
  <c r="J12" i="8" s="1"/>
  <c r="H11" i="8"/>
  <c r="F11" i="8"/>
  <c r="H10" i="8"/>
  <c r="F10" i="8"/>
  <c r="I10" i="8" s="1"/>
  <c r="J10" i="8" s="1"/>
  <c r="H9" i="8"/>
  <c r="F9" i="8"/>
  <c r="H8" i="8"/>
  <c r="F8" i="8"/>
  <c r="I8" i="8" s="1"/>
  <c r="J8" i="8" s="1"/>
  <c r="H7" i="8"/>
  <c r="F7" i="8"/>
  <c r="H6" i="8"/>
  <c r="F6" i="8"/>
  <c r="I6" i="8" s="1"/>
  <c r="J6" i="8" s="1"/>
  <c r="H5" i="8"/>
  <c r="F5" i="8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F6" i="7"/>
  <c r="H5" i="7"/>
  <c r="F5" i="7"/>
  <c r="H21" i="6"/>
  <c r="F21" i="6"/>
  <c r="H20" i="6"/>
  <c r="F20" i="6"/>
  <c r="I20" i="6" s="1"/>
  <c r="J20" i="6" s="1"/>
  <c r="H19" i="6"/>
  <c r="F19" i="6"/>
  <c r="H18" i="6"/>
  <c r="F18" i="6"/>
  <c r="I18" i="6" s="1"/>
  <c r="J18" i="6" s="1"/>
  <c r="H17" i="6"/>
  <c r="F17" i="6"/>
  <c r="H16" i="6"/>
  <c r="F16" i="6"/>
  <c r="I16" i="6" s="1"/>
  <c r="J16" i="6" s="1"/>
  <c r="H15" i="6"/>
  <c r="F15" i="6"/>
  <c r="H14" i="6"/>
  <c r="F14" i="6"/>
  <c r="I14" i="6" s="1"/>
  <c r="J14" i="6" s="1"/>
  <c r="H13" i="6"/>
  <c r="F13" i="6"/>
  <c r="H12" i="6"/>
  <c r="F12" i="6"/>
  <c r="I12" i="6" s="1"/>
  <c r="J12" i="6" s="1"/>
  <c r="H11" i="6"/>
  <c r="F11" i="6"/>
  <c r="H10" i="6"/>
  <c r="F10" i="6"/>
  <c r="I10" i="6" s="1"/>
  <c r="J10" i="6" s="1"/>
  <c r="H9" i="6"/>
  <c r="F9" i="6"/>
  <c r="H8" i="6"/>
  <c r="F8" i="6"/>
  <c r="I8" i="6" s="1"/>
  <c r="J8" i="6" s="1"/>
  <c r="H7" i="6"/>
  <c r="F7" i="6"/>
  <c r="H6" i="6"/>
  <c r="F6" i="6"/>
  <c r="I6" i="6" s="1"/>
  <c r="J6" i="6" s="1"/>
  <c r="H5" i="6"/>
  <c r="F5" i="6"/>
  <c r="H21" i="5"/>
  <c r="F21" i="5"/>
  <c r="H20" i="5"/>
  <c r="G20" i="5"/>
  <c r="F20" i="5"/>
  <c r="I20" i="5" s="1"/>
  <c r="J20" i="5" s="1"/>
  <c r="H19" i="5"/>
  <c r="F19" i="5"/>
  <c r="I18" i="5"/>
  <c r="J18" i="5" s="1"/>
  <c r="H18" i="5"/>
  <c r="G18" i="5"/>
  <c r="F18" i="5"/>
  <c r="H17" i="5"/>
  <c r="F17" i="5"/>
  <c r="I16" i="5"/>
  <c r="J16" i="5" s="1"/>
  <c r="H16" i="5"/>
  <c r="G16" i="5"/>
  <c r="F16" i="5"/>
  <c r="H15" i="5"/>
  <c r="F15" i="5"/>
  <c r="I14" i="5"/>
  <c r="J14" i="5" s="1"/>
  <c r="H14" i="5"/>
  <c r="G14" i="5"/>
  <c r="F14" i="5"/>
  <c r="H13" i="5"/>
  <c r="F13" i="5"/>
  <c r="I12" i="5"/>
  <c r="J12" i="5" s="1"/>
  <c r="H12" i="5"/>
  <c r="G12" i="5"/>
  <c r="F12" i="5"/>
  <c r="H11" i="5"/>
  <c r="F11" i="5"/>
  <c r="I10" i="5"/>
  <c r="J10" i="5" s="1"/>
  <c r="H10" i="5"/>
  <c r="G10" i="5"/>
  <c r="F10" i="5"/>
  <c r="H9" i="5"/>
  <c r="F9" i="5"/>
  <c r="I8" i="5"/>
  <c r="J8" i="5" s="1"/>
  <c r="H8" i="5"/>
  <c r="G8" i="5"/>
  <c r="F8" i="5"/>
  <c r="H7" i="5"/>
  <c r="F7" i="5"/>
  <c r="I6" i="5"/>
  <c r="J6" i="5" s="1"/>
  <c r="H6" i="5"/>
  <c r="G6" i="5"/>
  <c r="F6" i="5"/>
  <c r="H5" i="5"/>
  <c r="F5" i="5"/>
  <c r="H21" i="4"/>
  <c r="F21" i="4"/>
  <c r="H20" i="4"/>
  <c r="F20" i="4"/>
  <c r="I20" i="4" s="1"/>
  <c r="J20" i="4" s="1"/>
  <c r="H19" i="4"/>
  <c r="F19" i="4"/>
  <c r="H18" i="4"/>
  <c r="F18" i="4"/>
  <c r="I18" i="4" s="1"/>
  <c r="J18" i="4" s="1"/>
  <c r="H17" i="4"/>
  <c r="F17" i="4"/>
  <c r="H16" i="4"/>
  <c r="F16" i="4"/>
  <c r="I16" i="4" s="1"/>
  <c r="J16" i="4" s="1"/>
  <c r="H15" i="4"/>
  <c r="F15" i="4"/>
  <c r="H14" i="4"/>
  <c r="F14" i="4"/>
  <c r="I14" i="4" s="1"/>
  <c r="J14" i="4" s="1"/>
  <c r="H13" i="4"/>
  <c r="F13" i="4"/>
  <c r="H12" i="4"/>
  <c r="F12" i="4"/>
  <c r="I12" i="4" s="1"/>
  <c r="J12" i="4" s="1"/>
  <c r="H11" i="4"/>
  <c r="F11" i="4"/>
  <c r="H10" i="4"/>
  <c r="F10" i="4"/>
  <c r="I10" i="4" s="1"/>
  <c r="J10" i="4" s="1"/>
  <c r="H9" i="4"/>
  <c r="F9" i="4"/>
  <c r="H8" i="4"/>
  <c r="F8" i="4"/>
  <c r="I8" i="4" s="1"/>
  <c r="J8" i="4" s="1"/>
  <c r="H7" i="4"/>
  <c r="F7" i="4"/>
  <c r="H6" i="4"/>
  <c r="F6" i="4"/>
  <c r="I6" i="4" s="1"/>
  <c r="J6" i="4" s="1"/>
  <c r="H5" i="4"/>
  <c r="F5" i="4"/>
  <c r="H21" i="3"/>
  <c r="F21" i="3"/>
  <c r="H20" i="3"/>
  <c r="F20" i="3"/>
  <c r="I20" i="3" s="1"/>
  <c r="J20" i="3" s="1"/>
  <c r="H19" i="3"/>
  <c r="F19" i="3"/>
  <c r="H18" i="3"/>
  <c r="F18" i="3"/>
  <c r="I18" i="3" s="1"/>
  <c r="J18" i="3" s="1"/>
  <c r="H17" i="3"/>
  <c r="F17" i="3"/>
  <c r="H16" i="3"/>
  <c r="F16" i="3"/>
  <c r="I16" i="3" s="1"/>
  <c r="J16" i="3" s="1"/>
  <c r="H15" i="3"/>
  <c r="F15" i="3"/>
  <c r="H14" i="3"/>
  <c r="F14" i="3"/>
  <c r="I14" i="3" s="1"/>
  <c r="J14" i="3" s="1"/>
  <c r="H13" i="3"/>
  <c r="F13" i="3"/>
  <c r="H12" i="3"/>
  <c r="F12" i="3"/>
  <c r="I12" i="3" s="1"/>
  <c r="J12" i="3" s="1"/>
  <c r="H11" i="3"/>
  <c r="F11" i="3"/>
  <c r="H10" i="3"/>
  <c r="F10" i="3"/>
  <c r="I10" i="3" s="1"/>
  <c r="J10" i="3" s="1"/>
  <c r="H9" i="3"/>
  <c r="F9" i="3"/>
  <c r="H8" i="3"/>
  <c r="F8" i="3"/>
  <c r="I8" i="3" s="1"/>
  <c r="J8" i="3" s="1"/>
  <c r="H7" i="3"/>
  <c r="F7" i="3"/>
  <c r="H6" i="3"/>
  <c r="F6" i="3"/>
  <c r="I6" i="3" s="1"/>
  <c r="J6" i="3" s="1"/>
  <c r="H5" i="3"/>
  <c r="F5" i="3"/>
  <c r="F6" i="2"/>
  <c r="G6" i="2" s="1"/>
  <c r="H6" i="2"/>
  <c r="F7" i="2"/>
  <c r="G7" i="2" s="1"/>
  <c r="H7" i="2"/>
  <c r="F8" i="2"/>
  <c r="G8" i="2" s="1"/>
  <c r="H8" i="2"/>
  <c r="F9" i="2"/>
  <c r="G9" i="2" s="1"/>
  <c r="H9" i="2"/>
  <c r="F10" i="2"/>
  <c r="G10" i="2" s="1"/>
  <c r="H10" i="2"/>
  <c r="F11" i="2"/>
  <c r="G11" i="2" s="1"/>
  <c r="H11" i="2"/>
  <c r="F12" i="2"/>
  <c r="G12" i="2" s="1"/>
  <c r="H12" i="2"/>
  <c r="F13" i="2"/>
  <c r="G13" i="2" s="1"/>
  <c r="H13" i="2"/>
  <c r="F14" i="2"/>
  <c r="G14" i="2" s="1"/>
  <c r="H14" i="2"/>
  <c r="F15" i="2"/>
  <c r="G15" i="2" s="1"/>
  <c r="H15" i="2"/>
  <c r="F16" i="2"/>
  <c r="G16" i="2" s="1"/>
  <c r="H16" i="2"/>
  <c r="F17" i="2"/>
  <c r="G17" i="2" s="1"/>
  <c r="H17" i="2"/>
  <c r="F18" i="2"/>
  <c r="G18" i="2" s="1"/>
  <c r="H18" i="2"/>
  <c r="F19" i="2"/>
  <c r="G19" i="2" s="1"/>
  <c r="H19" i="2"/>
  <c r="F20" i="2"/>
  <c r="G20" i="2" s="1"/>
  <c r="H20" i="2"/>
  <c r="F21" i="2"/>
  <c r="G21" i="2" s="1"/>
  <c r="H21" i="2"/>
  <c r="H5" i="2"/>
  <c r="F5" i="2"/>
  <c r="I5" i="12" l="1"/>
  <c r="J5" i="12" s="1"/>
  <c r="J22" i="12" s="1"/>
  <c r="I6" i="12"/>
  <c r="J6" i="12" s="1"/>
  <c r="I7" i="12"/>
  <c r="J7" i="12" s="1"/>
  <c r="I8" i="12"/>
  <c r="J8" i="12" s="1"/>
  <c r="I9" i="12"/>
  <c r="J9" i="12" s="1"/>
  <c r="I10" i="12"/>
  <c r="J10" i="12" s="1"/>
  <c r="I11" i="12"/>
  <c r="J11" i="12" s="1"/>
  <c r="I12" i="12"/>
  <c r="J12" i="12" s="1"/>
  <c r="I13" i="12"/>
  <c r="J13" i="12" s="1"/>
  <c r="I14" i="12"/>
  <c r="J14" i="12" s="1"/>
  <c r="I15" i="12"/>
  <c r="J15" i="12" s="1"/>
  <c r="I16" i="12"/>
  <c r="J16" i="12" s="1"/>
  <c r="I17" i="12"/>
  <c r="J17" i="12" s="1"/>
  <c r="I18" i="12"/>
  <c r="J18" i="12" s="1"/>
  <c r="I19" i="12"/>
  <c r="J19" i="12" s="1"/>
  <c r="I20" i="12"/>
  <c r="J20" i="12" s="1"/>
  <c r="I21" i="12"/>
  <c r="J21" i="12" s="1"/>
  <c r="I5" i="11"/>
  <c r="J5" i="11" s="1"/>
  <c r="I7" i="11"/>
  <c r="J7" i="11" s="1"/>
  <c r="I9" i="11"/>
  <c r="J9" i="11" s="1"/>
  <c r="I11" i="11"/>
  <c r="J11" i="11" s="1"/>
  <c r="I13" i="11"/>
  <c r="J13" i="11" s="1"/>
  <c r="I15" i="11"/>
  <c r="J15" i="11" s="1"/>
  <c r="I17" i="11"/>
  <c r="J17" i="11" s="1"/>
  <c r="I19" i="11"/>
  <c r="J19" i="11" s="1"/>
  <c r="I21" i="11"/>
  <c r="J21" i="11" s="1"/>
  <c r="I5" i="7"/>
  <c r="J5" i="7" s="1"/>
  <c r="I7" i="7"/>
  <c r="J7" i="7" s="1"/>
  <c r="I9" i="7"/>
  <c r="J9" i="7" s="1"/>
  <c r="I11" i="7"/>
  <c r="J11" i="7" s="1"/>
  <c r="I13" i="7"/>
  <c r="J13" i="7" s="1"/>
  <c r="I15" i="7"/>
  <c r="J15" i="7" s="1"/>
  <c r="I17" i="7"/>
  <c r="J17" i="7" s="1"/>
  <c r="I19" i="7"/>
  <c r="J19" i="7" s="1"/>
  <c r="I21" i="7"/>
  <c r="J21" i="7" s="1"/>
  <c r="G6" i="6"/>
  <c r="G8" i="6"/>
  <c r="G10" i="6"/>
  <c r="G12" i="6"/>
  <c r="G14" i="6"/>
  <c r="G16" i="6"/>
  <c r="G18" i="6"/>
  <c r="G20" i="6"/>
  <c r="I21" i="6"/>
  <c r="J21" i="6" s="1"/>
  <c r="G6" i="4"/>
  <c r="G8" i="4"/>
  <c r="G10" i="4"/>
  <c r="G12" i="4"/>
  <c r="G14" i="4"/>
  <c r="G16" i="4"/>
  <c r="G18" i="4"/>
  <c r="G20" i="4"/>
  <c r="G6" i="3"/>
  <c r="G8" i="3"/>
  <c r="G10" i="3"/>
  <c r="G12" i="3"/>
  <c r="G14" i="3"/>
  <c r="G16" i="3"/>
  <c r="G18" i="3"/>
  <c r="G20" i="3"/>
  <c r="I6" i="7"/>
  <c r="J6" i="7" s="1"/>
  <c r="G6" i="7"/>
  <c r="I8" i="7"/>
  <c r="J8" i="7" s="1"/>
  <c r="G8" i="7"/>
  <c r="I10" i="7"/>
  <c r="J10" i="7" s="1"/>
  <c r="G10" i="7"/>
  <c r="I12" i="7"/>
  <c r="J12" i="7" s="1"/>
  <c r="G12" i="7"/>
  <c r="I14" i="7"/>
  <c r="J14" i="7" s="1"/>
  <c r="G14" i="7"/>
  <c r="I16" i="7"/>
  <c r="J16" i="7" s="1"/>
  <c r="G16" i="7"/>
  <c r="I18" i="7"/>
  <c r="J18" i="7" s="1"/>
  <c r="G18" i="7"/>
  <c r="I20" i="7"/>
  <c r="J20" i="7" s="1"/>
  <c r="G20" i="7"/>
  <c r="I5" i="8"/>
  <c r="J5" i="8" s="1"/>
  <c r="G5" i="8"/>
  <c r="I7" i="8"/>
  <c r="J7" i="8" s="1"/>
  <c r="G7" i="8"/>
  <c r="I9" i="8"/>
  <c r="J9" i="8" s="1"/>
  <c r="G9" i="8"/>
  <c r="I11" i="8"/>
  <c r="J11" i="8" s="1"/>
  <c r="G11" i="8"/>
  <c r="I13" i="8"/>
  <c r="J13" i="8" s="1"/>
  <c r="G13" i="8"/>
  <c r="I15" i="8"/>
  <c r="J15" i="8" s="1"/>
  <c r="G15" i="8"/>
  <c r="I17" i="8"/>
  <c r="J17" i="8" s="1"/>
  <c r="G17" i="8"/>
  <c r="I19" i="8"/>
  <c r="J19" i="8" s="1"/>
  <c r="G19" i="8"/>
  <c r="I21" i="8"/>
  <c r="J21" i="8" s="1"/>
  <c r="G21" i="8"/>
  <c r="I6" i="9"/>
  <c r="J6" i="9" s="1"/>
  <c r="G6" i="9"/>
  <c r="I8" i="9"/>
  <c r="J8" i="9" s="1"/>
  <c r="G8" i="9"/>
  <c r="I10" i="9"/>
  <c r="J10" i="9" s="1"/>
  <c r="G10" i="9"/>
  <c r="I12" i="9"/>
  <c r="J12" i="9" s="1"/>
  <c r="G12" i="9"/>
  <c r="I14" i="9"/>
  <c r="J14" i="9" s="1"/>
  <c r="G14" i="9"/>
  <c r="I16" i="9"/>
  <c r="J16" i="9" s="1"/>
  <c r="G16" i="9"/>
  <c r="I18" i="9"/>
  <c r="J18" i="9" s="1"/>
  <c r="G18" i="9"/>
  <c r="I20" i="9"/>
  <c r="J20" i="9" s="1"/>
  <c r="G20" i="9"/>
  <c r="I5" i="10"/>
  <c r="J5" i="10" s="1"/>
  <c r="G5" i="10"/>
  <c r="I7" i="10"/>
  <c r="J7" i="10" s="1"/>
  <c r="G7" i="10"/>
  <c r="I9" i="10"/>
  <c r="J9" i="10" s="1"/>
  <c r="G9" i="10"/>
  <c r="I11" i="10"/>
  <c r="J11" i="10" s="1"/>
  <c r="G11" i="10"/>
  <c r="I13" i="10"/>
  <c r="J13" i="10" s="1"/>
  <c r="G13" i="10"/>
  <c r="I15" i="10"/>
  <c r="J15" i="10" s="1"/>
  <c r="G15" i="10"/>
  <c r="I17" i="10"/>
  <c r="J17" i="10" s="1"/>
  <c r="G17" i="10"/>
  <c r="I19" i="10"/>
  <c r="J19" i="10" s="1"/>
  <c r="G19" i="10"/>
  <c r="I21" i="10"/>
  <c r="J21" i="10" s="1"/>
  <c r="G21" i="10"/>
  <c r="I6" i="11"/>
  <c r="J6" i="11" s="1"/>
  <c r="G6" i="11"/>
  <c r="I8" i="11"/>
  <c r="J8" i="11" s="1"/>
  <c r="G8" i="11"/>
  <c r="I10" i="11"/>
  <c r="J10" i="11" s="1"/>
  <c r="G10" i="11"/>
  <c r="I12" i="11"/>
  <c r="J12" i="11" s="1"/>
  <c r="G12" i="11"/>
  <c r="I14" i="11"/>
  <c r="J14" i="11" s="1"/>
  <c r="G14" i="11"/>
  <c r="I16" i="11"/>
  <c r="J16" i="11" s="1"/>
  <c r="G16" i="11"/>
  <c r="I18" i="11"/>
  <c r="J18" i="11" s="1"/>
  <c r="G18" i="11"/>
  <c r="I20" i="11"/>
  <c r="J20" i="11" s="1"/>
  <c r="G20" i="11"/>
  <c r="I21" i="2"/>
  <c r="J21" i="2" s="1"/>
  <c r="I19" i="2"/>
  <c r="J19" i="2" s="1"/>
  <c r="I17" i="2"/>
  <c r="J17" i="2" s="1"/>
  <c r="I15" i="2"/>
  <c r="J15" i="2" s="1"/>
  <c r="I13" i="2"/>
  <c r="J13" i="2" s="1"/>
  <c r="I11" i="2"/>
  <c r="J11" i="2" s="1"/>
  <c r="I9" i="2"/>
  <c r="J9" i="2" s="1"/>
  <c r="I7" i="2"/>
  <c r="J7" i="2" s="1"/>
  <c r="I5" i="3"/>
  <c r="J5" i="3" s="1"/>
  <c r="I7" i="3"/>
  <c r="J7" i="3" s="1"/>
  <c r="I9" i="3"/>
  <c r="J9" i="3" s="1"/>
  <c r="I11" i="3"/>
  <c r="J11" i="3" s="1"/>
  <c r="I13" i="3"/>
  <c r="J13" i="3" s="1"/>
  <c r="I15" i="3"/>
  <c r="J15" i="3" s="1"/>
  <c r="I17" i="3"/>
  <c r="J17" i="3" s="1"/>
  <c r="I19" i="3"/>
  <c r="J19" i="3" s="1"/>
  <c r="I21" i="3"/>
  <c r="J21" i="3" s="1"/>
  <c r="I5" i="4"/>
  <c r="J5" i="4" s="1"/>
  <c r="I7" i="4"/>
  <c r="J7" i="4" s="1"/>
  <c r="I9" i="4"/>
  <c r="J9" i="4" s="1"/>
  <c r="I11" i="4"/>
  <c r="J11" i="4" s="1"/>
  <c r="I13" i="4"/>
  <c r="J13" i="4" s="1"/>
  <c r="I15" i="4"/>
  <c r="J15" i="4" s="1"/>
  <c r="I17" i="4"/>
  <c r="J17" i="4" s="1"/>
  <c r="I19" i="4"/>
  <c r="J19" i="4" s="1"/>
  <c r="I21" i="4"/>
  <c r="J21" i="4" s="1"/>
  <c r="I5" i="5"/>
  <c r="J5" i="5" s="1"/>
  <c r="I7" i="5"/>
  <c r="J7" i="5" s="1"/>
  <c r="I9" i="5"/>
  <c r="J9" i="5" s="1"/>
  <c r="I11" i="5"/>
  <c r="J11" i="5" s="1"/>
  <c r="I13" i="5"/>
  <c r="J13" i="5" s="1"/>
  <c r="I15" i="5"/>
  <c r="J15" i="5" s="1"/>
  <c r="I17" i="5"/>
  <c r="J17" i="5" s="1"/>
  <c r="I19" i="5"/>
  <c r="J19" i="5" s="1"/>
  <c r="I21" i="5"/>
  <c r="J21" i="5" s="1"/>
  <c r="I5" i="6"/>
  <c r="J5" i="6" s="1"/>
  <c r="J22" i="6" s="1"/>
  <c r="I7" i="6"/>
  <c r="J7" i="6" s="1"/>
  <c r="I9" i="6"/>
  <c r="J9" i="6" s="1"/>
  <c r="I11" i="6"/>
  <c r="J11" i="6" s="1"/>
  <c r="I13" i="6"/>
  <c r="J13" i="6" s="1"/>
  <c r="I15" i="6"/>
  <c r="J15" i="6" s="1"/>
  <c r="I17" i="6"/>
  <c r="J17" i="6" s="1"/>
  <c r="I19" i="6"/>
  <c r="J19" i="6" s="1"/>
  <c r="G6" i="12"/>
  <c r="G8" i="12"/>
  <c r="G10" i="12"/>
  <c r="G12" i="12"/>
  <c r="G14" i="12"/>
  <c r="G16" i="12"/>
  <c r="G18" i="12"/>
  <c r="G20" i="12"/>
  <c r="G5" i="12"/>
  <c r="G7" i="12"/>
  <c r="G9" i="12"/>
  <c r="G11" i="12"/>
  <c r="G13" i="12"/>
  <c r="G15" i="12"/>
  <c r="G17" i="12"/>
  <c r="G19" i="12"/>
  <c r="G21" i="12"/>
  <c r="G5" i="11"/>
  <c r="G7" i="11"/>
  <c r="G9" i="11"/>
  <c r="G11" i="11"/>
  <c r="G13" i="11"/>
  <c r="G15" i="11"/>
  <c r="G17" i="11"/>
  <c r="G19" i="11"/>
  <c r="G21" i="11"/>
  <c r="G6" i="10"/>
  <c r="G8" i="10"/>
  <c r="G10" i="10"/>
  <c r="G12" i="10"/>
  <c r="G14" i="10"/>
  <c r="G16" i="10"/>
  <c r="G18" i="10"/>
  <c r="G20" i="10"/>
  <c r="J22" i="9"/>
  <c r="G5" i="9"/>
  <c r="G7" i="9"/>
  <c r="G9" i="9"/>
  <c r="G11" i="9"/>
  <c r="G13" i="9"/>
  <c r="G15" i="9"/>
  <c r="G17" i="9"/>
  <c r="G19" i="9"/>
  <c r="G21" i="9"/>
  <c r="J22" i="8"/>
  <c r="G6" i="8"/>
  <c r="G8" i="8"/>
  <c r="G10" i="8"/>
  <c r="G12" i="8"/>
  <c r="G14" i="8"/>
  <c r="G16" i="8"/>
  <c r="G18" i="8"/>
  <c r="G20" i="8"/>
  <c r="G5" i="7"/>
  <c r="G7" i="7"/>
  <c r="G9" i="7"/>
  <c r="G11" i="7"/>
  <c r="G13" i="7"/>
  <c r="G15" i="7"/>
  <c r="G17" i="7"/>
  <c r="G19" i="7"/>
  <c r="G21" i="7"/>
  <c r="G5" i="6"/>
  <c r="G7" i="6"/>
  <c r="G9" i="6"/>
  <c r="G11" i="6"/>
  <c r="G13" i="6"/>
  <c r="G15" i="6"/>
  <c r="G17" i="6"/>
  <c r="G19" i="6"/>
  <c r="G21" i="6"/>
  <c r="J22" i="5"/>
  <c r="G5" i="5"/>
  <c r="G7" i="5"/>
  <c r="G9" i="5"/>
  <c r="G11" i="5"/>
  <c r="G13" i="5"/>
  <c r="G15" i="5"/>
  <c r="G17" i="5"/>
  <c r="G19" i="5"/>
  <c r="G21" i="5"/>
  <c r="J22" i="4"/>
  <c r="G5" i="4"/>
  <c r="G7" i="4"/>
  <c r="G9" i="4"/>
  <c r="G11" i="4"/>
  <c r="G13" i="4"/>
  <c r="G15" i="4"/>
  <c r="G17" i="4"/>
  <c r="G19" i="4"/>
  <c r="G21" i="4"/>
  <c r="J22" i="3"/>
  <c r="G5" i="3"/>
  <c r="G7" i="3"/>
  <c r="G9" i="3"/>
  <c r="G11" i="3"/>
  <c r="G13" i="3"/>
  <c r="G15" i="3"/>
  <c r="G17" i="3"/>
  <c r="G19" i="3"/>
  <c r="G21" i="3"/>
  <c r="I20" i="2"/>
  <c r="J20" i="2" s="1"/>
  <c r="I18" i="2"/>
  <c r="J18" i="2" s="1"/>
  <c r="I16" i="2"/>
  <c r="J16" i="2" s="1"/>
  <c r="I14" i="2"/>
  <c r="J14" i="2" s="1"/>
  <c r="I12" i="2"/>
  <c r="J12" i="2" s="1"/>
  <c r="I10" i="2"/>
  <c r="J10" i="2" s="1"/>
  <c r="I8" i="2"/>
  <c r="J8" i="2" s="1"/>
  <c r="I6" i="2"/>
  <c r="J6" i="2" s="1"/>
  <c r="I5" i="2"/>
  <c r="J5" i="2" s="1"/>
  <c r="G5" i="2"/>
  <c r="G22" i="2" s="1"/>
  <c r="J22" i="11" l="1"/>
  <c r="J22" i="10"/>
  <c r="J22" i="7"/>
  <c r="G22" i="10"/>
  <c r="G22" i="12"/>
  <c r="G22" i="11"/>
  <c r="G22" i="9"/>
  <c r="G22" i="8"/>
  <c r="G22" i="7"/>
  <c r="G22" i="6"/>
  <c r="G22" i="5"/>
  <c r="G22" i="4"/>
  <c r="G22" i="3"/>
  <c r="J22" i="2"/>
  <c r="G5" i="1" l="1"/>
  <c r="I5" i="1"/>
  <c r="J5" i="1" s="1"/>
  <c r="G6" i="1"/>
  <c r="I6" i="1"/>
  <c r="J6" i="1" s="1"/>
  <c r="G7" i="1"/>
  <c r="I7" i="1"/>
  <c r="J7" i="1" s="1"/>
  <c r="G8" i="1"/>
  <c r="I8" i="1"/>
  <c r="J8" i="1" s="1"/>
  <c r="G9" i="1"/>
  <c r="I9" i="1"/>
  <c r="J9" i="1" s="1"/>
  <c r="G10" i="1"/>
  <c r="I10" i="1"/>
  <c r="J10" i="1" s="1"/>
  <c r="G11" i="1"/>
  <c r="I11" i="1"/>
  <c r="J11" i="1" s="1"/>
  <c r="G12" i="1"/>
  <c r="I12" i="1"/>
  <c r="J12" i="1"/>
  <c r="G13" i="1"/>
  <c r="I13" i="1"/>
  <c r="J13" i="1" s="1"/>
  <c r="G14" i="1"/>
  <c r="I14" i="1"/>
  <c r="J14" i="1" s="1"/>
  <c r="G15" i="1"/>
  <c r="I15" i="1"/>
  <c r="J15" i="1" s="1"/>
  <c r="G16" i="1"/>
  <c r="I16" i="1"/>
  <c r="J16" i="1" s="1"/>
  <c r="G17" i="1"/>
  <c r="I17" i="1"/>
  <c r="J17" i="1" s="1"/>
  <c r="G18" i="1"/>
  <c r="I18" i="1"/>
  <c r="J18" i="1" s="1"/>
  <c r="G19" i="1"/>
  <c r="I19" i="1"/>
  <c r="J19" i="1" s="1"/>
  <c r="G4" i="1"/>
  <c r="I4" i="1"/>
  <c r="J4" i="1" s="1"/>
  <c r="I3" i="1"/>
  <c r="J3" i="1" s="1"/>
  <c r="G3" i="1"/>
  <c r="G20" i="1" l="1"/>
  <c r="J20" i="1"/>
</calcChain>
</file>

<file path=xl/sharedStrings.xml><?xml version="1.0" encoding="utf-8"?>
<sst xmlns="http://schemas.openxmlformats.org/spreadsheetml/2006/main" count="790" uniqueCount="78">
  <si>
    <t>L.p</t>
  </si>
  <si>
    <t>Nazwa</t>
  </si>
  <si>
    <t>Szczegółowy opis przedmiotu zamówienia</t>
  </si>
  <si>
    <t>Liczba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</si>
  <si>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</si>
  <si>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</si>
  <si>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</si>
  <si>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</si>
  <si>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</si>
  <si>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</si>
  <si>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</si>
  <si>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</si>
  <si>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</si>
  <si>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</si>
  <si>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</si>
  <si>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</si>
  <si>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</si>
  <si>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</si>
  <si>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</si>
  <si>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</si>
  <si>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</si>
  <si>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</si>
  <si>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</si>
  <si>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</si>
  <si>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</si>
  <si>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</si>
  <si>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</si>
  <si>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</si>
  <si>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Magnetyczne bryły</t>
  </si>
  <si>
    <t>Szachy - zestaw demonstracyjny</t>
  </si>
  <si>
    <t>Szachy - zestaw uczniowski</t>
  </si>
  <si>
    <t>szachy drewniane (plansza i figury), plansza minimum 32x32 cm (maksymalne wymiary 48x48 cm), pionki przechowywane wewnątrz zamykanej planszy</t>
  </si>
  <si>
    <t>Kolorowe bryły</t>
  </si>
  <si>
    <t>Siatki brył i figur geometrycznych</t>
  </si>
  <si>
    <t>Zestaw do tworzenia brył obrotowych</t>
  </si>
  <si>
    <t>Komplet przyborów tablicowych</t>
  </si>
  <si>
    <t>Plansze edukacyjne</t>
  </si>
  <si>
    <t>Programy multimedialne do nauki matematyki - różne rodzaje</t>
  </si>
  <si>
    <t>Gry edukacyjne - różne rodzaje</t>
  </si>
  <si>
    <t>Kalkulator uczniowski</t>
  </si>
  <si>
    <t>kalkulator uczniowski, zasilanie na ogniwo słoneczne i baterie(załączone), +-/x, przyciski pamięci % pierwiastek; wyświetlacz LCD 8 cyfrowy</t>
  </si>
  <si>
    <t>Zestaw przyborów matematycznych - uczniowski</t>
  </si>
  <si>
    <t>Zestaw przedstawiający całość oraz ułamki 1/2, 1/3 i 1/4 w formie magnetycznych kul i sześcianów, kolorowe</t>
  </si>
  <si>
    <t>Plansza o minimalnych wymiarach 60x60 cm (maksymalne wymiary 70x70) wykonana z pełnej folii magnetycznej, dwuczęściowa; pionki i figury wycięte z tworzywa i grawerowane, podklejone taśmą magnetyczną, najwyższa figura minimum 6,3 cm wysokości, maksymalna wysokość najwyższej figury 8 cm).</t>
  </si>
  <si>
    <t>Zestaw minimum 14 transparentnych, kolorowych brył geometrycznych 3D, które można wypełnić płynem lub piaskiem. Ułatwiają mierzenie i porównywanie powierzchni, objętości, pojemności brył.</t>
  </si>
  <si>
    <t>Zestaw minimum 11 siatek: stożek, walec, sześcian, prostopadłościan, graniastosłup trójkątny, graniastosłup pięciokątny, graniastosłup sześciokątny, ostrosłup trójkątny, ostrosłup czworokątny, ostrosłup pięciokątny, ostrosłup sześciokątny; wykonane z tworzywa, wysokość brył po złożeniu 10 cm</t>
  </si>
  <si>
    <t xml:space="preserve">Zawartość minimalna zestawu:
podstawa i 4 bryły: stożek, kula, walec, ścięty stożek; bryły wykonane z przezroczystego tworzywa z umieszczonymi wewnątrz ramkami tworzącymi figury płaskie poprzez obrót których powstaje dana bryła. Podstawa wyposażona w korbkę umożliwiającą obrót płaskiej figury wokół osi obrotu.
</t>
  </si>
  <si>
    <t>przybory tablicowe, magnetyczne, wykonane ze sklejki wodoodpornej, malowanej farbą i lakierowanej; kolorowe; skala odporna na ścieranie;
Minimalne wymiary:
cyrkiel tablicowy: 485x40x20mm
trójkąt 60: 535x310x8 mm
trójkąt 45: 430x430x8 mm
kątomierz: 510x285x8 mm
liniał tablicowy:1020x65x8 mm
trójnóg cyrkla:80x80x40 mm
Różnica w wymiarach – do 100 mm więcej</t>
  </si>
  <si>
    <t>Zestaw różnościennych kostek do gry</t>
  </si>
  <si>
    <t>W skład zestawu wchodzą minimum 162 sztuki Przykładowa rodzaje kostek (ilość sztuk, ilość ścianek, nadruk na ściankach):
10 x 10-ścienne, 0-9
10 x 10-ścienne, 1-10
10 x 10-ścienne, dziesiątki 10-100
10 x 10-ścienne, setki 100-1,000
10 x 10-ścienne, tysiące, 1,000-10,000
10 x 12-ścienne, 1-12
10 x 6-ścienne, 1-6
30 x 6-ścienne, oczka 1-6
12 x 6-ścienne, puste białe pola
10 x 6-ścienne, dodawanie i odejmowanie
10 x 6-ścienne, dzielenie i mnożenie
10 x 4-ścienne,
10 x 8-ścienne,
10 x 20-ścienne.
W zestawie min. 12 różnych rodzajów kostek.</t>
  </si>
  <si>
    <t>Bryły do mierzenia objętości - zestaw</t>
  </si>
  <si>
    <t>W zestawie min. 4 bryły geometryczne wykonane z przeźroczystego tworzywa sztucznego. Wsypując jakikolwiek sypki materiał możemy porównać objętości poszczególnych brył.
Minimalna wysokość brył: 15 cm, maksymalna 25 cm
w skład zestawu brył do mierzenia objętości wchodzą minimum:
graniastosłup o podstawie kwadratu
graniastosłup o podstawie trójkąta
ostrosłup o podstawie kwadratu
ostrosłup o podstawie trójkąta</t>
  </si>
  <si>
    <t>Bryły obrotowe</t>
  </si>
  <si>
    <t>Minimalna zawartość:
walec z zaznaczonymi przekątnymi i wysokością
walec z płaszczyznami
stożek z zaznaczonymi przekątnymi i wysokością
stożek z płaszczyznami
kula z płaszczyznami i przekątnymi
półkula z zaznaczonymi przekątnymi i wysokością
Minimalna wys. 17 cm
Minimalna średnica 14 cm</t>
  </si>
  <si>
    <t>Kostka sudoku</t>
  </si>
  <si>
    <t>Minimalne wymiary produktu: 5,5x5,5x5,5cm, kolor np. czarny
kostka łącząca w sobie dwie najciekawsze gry świata - układanie sześciennej kostki oraz gry sudoku. Zadaniem gracza jest takie ułożenie cyferek na ściance kostki, aby żadna się nie powtórzyła.</t>
  </si>
  <si>
    <t xml:space="preserve">Zbiór zadań - różne rodzaje </t>
  </si>
  <si>
    <t>Dostarczone do danej pracowni plansze nie mogą się powtarzać. Plansze przeznaczone dla szkół ponadpodstawowych: liceów i techników.
DANE TECHNICZNE PLANSZ, Format MIN.: 70 cm x 100 cm po rozwinięciu. Pokrycie, folia wzmacniająca błysk lub laminowane. Powierzchnia planszy, jest zmywalna, dzięki czemu łatwo ją utrzymywać w czystości. Plansze oprawione w drążki lub metalowe listwy lub listwy z innego trwałego tworzywa.
Przykładowe tematy na planszach:
ostrosłupy, własności funkcji trygonometrycznych, wielościany, pola i obwody figur płaskich, pola i objętości figur przestrzennych, graniastosłupy, bryły obrotowe, funkcje trygonometryczne, funkcja i jej własności, lub inne - tematycznie dostosowane do podstawy programowej z matematyki dla szkół ponadpodstawowych.</t>
  </si>
  <si>
    <t>polska wersja językowa, wieczysta licencja, wielostanowiskowa (min. 20 stanowisk), sieciowa, interfejs graficzny, nośnik CD lub DVD, zakres tematyczny: zgodna z podstawą programową do nauczania matematyki dla szkół ponadpodstawowych: licea i technika</t>
  </si>
  <si>
    <t xml:space="preserve">cyrkiel
2 ekierki (45° i 30°/60°)
przenośnik
linijka 15 cm
kątomierz
szablon literowo-cyfrowy
temperówka
gumka
mały ołówek do cyrkla
</t>
  </si>
  <si>
    <t>ARKUSZ KALKULACYJNY WRAZ ZE SZCZEGÓŁOWYM OPISEM PRZEDMIOTU ZAMÓWIENIA</t>
  </si>
  <si>
    <t>1. Gra umiejętnościowa typu mastermind Materiał Drewno, liczba graczy 2, Rozwijanie umiejętności: Koncentracja, Logiczne myślenie, min. Długość 31 cm, min. Szerokość 16.3 cm, min. Wysokość 2.3 cm
2. Gra zawiera: klucze do szyfrów, wskazówki i ukryte wiadomości. Polegająca na rozszyfrowaniu tajnych kodów. Pozwolą  wcielić się w rolę kryptologa, którego zadaniem jest rozszyfrowanie tajnych kodów. Wspomaga myślenie, planowanie i analizowanie. Minimalna zawartość pudełka: plansza, 55 kart, 6 znaczników punktacji, instrukcja w języku polskim;Lub inna gra podobna tematycznie, wspomagająca logiczne myślenie, planowanie, analizowanie, łamanie szyfrów/kodów
3. W grze jeden gracz rzuca, a wszyscy wykorzystują wynik. Im więcej wyrzucisz wyników na różnych kościach, tym więcej stworzysz kombinacji do zdobycia punktów. Gra losowa, matematyczna, karciana.
Zawartość: bloczek punktacji i sześć zwykłych kości w pięciu kolorach, każdy gracz bierze jedną kartkę do notowania punktów. Wygrywa osoba, która zdobędzie najwięcej punktów.Lub inna gra karciana, matematyczna.
4. Gra ekonomiczna, licytacyjna gra blefu, podczas której gracze-milionerzy rywalizują o najcenniejsze dobra luksusowe. Aby wygrać, muszą rozsądnie inwestować swoje miliony oraz unikać złodziei i problemów podatkowych.
Zawartość pudełka: 55 kart pieniędzy, 10 płytek bogactwa, 3 płytki powodzenia, 3 płytki pecha, instrukcja w języku polskim.Lub inna gra planszowa lub karciana o charakterze ekonomicznym
5. Gra logiczna dla 2 graczy. Celem gry jest otoczenie królowej przeciwnika. Każdy gracz ma 11 płytek przedstawiających 5 różnych owadów. Gracze wykonują swoje ruchy na zmianę. W swoim ruchu mogą albo dołożyć owada do roju, albo przesunąć jedną z wcześniej zagranych płytek. Każda płytka posiada unikalny sposób poruszenia (jak w szachach) naśladujący ruch przedstawionego na niej owada.  Gracze muszą wykazać się umiejętnościami strategicznego planowania, taktycznego myślenia i wyobraźni przestrzennej. Typ gry: logiczna, umysłowa. Czas gry: ok. 10 - 30 minut, Wydanie: polskie, Instrukcja: polskaLub inna gra planszowa o charakterze strategicznym, umysłowy, logicznym, matematycznym
6. gra logiczna przeznaczona dla dwóch osób (bądź dwóch zespołów). To pojedynek na przemyślność i przewidywanie. Wygra gracz, który jako pierwszy ułoży 4 krążki w jednej linii. Każdy z graczy otrzymuje po 21 krążków danego koloru. Celem gry jest ułożenie czterech jednokolorowych krążków w linii prostej (poziomo, pionowo, skośnie).Wydanie: polskie, Instrukcja: polskaLub inna gra planszowa ucząca logicznego myślenia, strategiczna, planistyczna
7. Gra typu „abalone”, gra logiczna, Wydanie polskie Dla dwóch graczy, sześciokątną plansza z wgłębieniami, w której umieszcza się po 14 białych kul i 14 czarnych. Gracze na przemian popychają swoje kule tak, aby ostatecznie wypchnąć poza planszę 6 kul przeciwnika. 
Zawartość pudełka: plansza do gry, 28 kul (po 14 białych i czarnych), instrukcja w języku polskim Lub inna gra logiczna polegająca na strategicznym planowaniu układu kul
8. Gra logiczna, typu logic cards. Gra polega na podchwytliwych zadaniach matematycznych i wymagającymi nieszablonowego myślenia zagadkami logicznymi. Zadania mają pięć różnych poziomów trudności. Zawartość pudełka: 53 karty
instrukcja w języku polskim.Liczba graczy: 1 osoba, Czas gry: ok. 20 minut; Lub inna gra logiczna z zadaniami matematycznymi
9. Gra typu monopoly; Zawartość zestawu: plansza, 8 pionków:28 kart Tytuł Własności, 16 kart „Szansa”, 16 kart „Kasa Społeczna”, 1 plik banknotów, 32 zielone domy, 12 czerwonych hoteli, 2 kostki, zestaw banknotów, instrukcja i wydanie w języku polskim, liczba graczy: 2-6, gra w wersji klasycznej.Lub inna gra planszowa ekonomiczna z możliwością dokonywania transakcji walutowych</t>
  </si>
  <si>
    <t>ARKUSZ KALKULACYJNY</t>
  </si>
  <si>
    <t>Liceum Ogólnokształcące nr VI im. Bolesława Prusa, ul. Hutnicza 45, 54-139 Wrocław</t>
  </si>
  <si>
    <t xml:space="preserve">termin dostawy: </t>
  </si>
  <si>
    <t>Liceum Ogólnokształcące nr II im. Piastów Śląskich z  Oddziałami Mistrzostwa Sportowego, ul. Parkowa 18-26, 51-618 Wrocław</t>
  </si>
  <si>
    <t>Liczba szt. w 3 pracowniach</t>
  </si>
  <si>
    <t>Liceum Ogólnokształcące nr XII  im. Bolesława Chrobrego, plac Orląt Lwowskich 2A, 53-605 Wrocław</t>
  </si>
  <si>
    <t>Liceum Ogólnokształcące nr XV im. mjr Piotra Wysockiego, Wojrowicka 58, 54-436 Wrocław</t>
  </si>
  <si>
    <t>Liceum Ogólnokształcące nr XVII im. Agnieszki Osieckiej, ul. Tęczowa 60, 53-603 Wrocław</t>
  </si>
  <si>
    <t>Zespół Szkół Plastycznych im. Stanisława Kopystyńskiego, ul. Piotra Skargi 23, 50-082 Wrocław</t>
  </si>
  <si>
    <t>Zespół Szkół nr 18, ul. Młodych Techników 58, 53-645 Wrocław</t>
  </si>
  <si>
    <t>Zespół Szkół Logistycznych, ul. Dawida 9-11, 50-527 Wrocław</t>
  </si>
  <si>
    <t>Zespół Szkół Ekonomiczno-Administracyjnych, ul. Worcella 3, 50-448 Wrocław</t>
  </si>
  <si>
    <t>Zespół Szkół nr 6, ul. Nowodworska 70-82, 54-438 Wrocław</t>
  </si>
  <si>
    <t>Propozycja Wykonawcy</t>
  </si>
  <si>
    <t>5 różnych publikacji dla szkół ponadpodstawowych: liceów i techników, w tym min. dwa zbiory zadań przygotowujące do matury. Zbiory zadań mają być dopuszczone do użytku szkolnego.
1. Zbiór zadań, Zakres podstawowy i rozszerzony, nowoczesna i praktyczna książka, przeznaczona do nauki na każdego  – i tych, którzy realizują poziom podstawowy z matematyki, i tych, którzy rozszerzają ten przedmiot. Opracowanie zbiorowe.
2. Zbiór zadań maturalnych - Lata 2010-2018, okładka miękka, zadania z arkuszy maturalnych (poziom rozszerzony). Zadania są podzielone i uporządkowane według rozdziałów występujących w typowym programie nauczania matematyki w szkole. Do wszystkich zadań podano szkice rozwiązań, również do zadań zamkniętych.
3. Zbiór zadań dostosowany do powtórki materiału z matematyki, odpowiedni na zajęcia wyrównawcze, opracowanie zbiorowe
do książek dołączona folia powiększająca dwukrotnie, format A4, 1 szt. folii na pracownię</t>
  </si>
  <si>
    <t>Liczba szt. w 1 pracowni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</si>
</sst>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6" fillId="0" borderId="0" xfId="0" applyFont="1"/>
    <xf numFmtId="44" fontId="6" fillId="0" borderId="0" xfId="0" applyNumberFormat="1" applyFont="1"/>
    <xf numFmtId="0" fontId="5" fillId="2" borderId="3" xfId="0" applyFont="1" applyFill="1" applyBorder="1" applyAlignment="1">
      <alignment horizontal="left" vertical="center" wrapText="1"/>
    </xf>
    <xf numFmtId="44" fontId="0" fillId="0" borderId="3" xfId="1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left" vertical="center" wrapText="1"/>
    </xf>
    <xf numFmtId="44" fontId="0" fillId="0" borderId="6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0" borderId="1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/>
    <xf numFmtId="1" fontId="0" fillId="0" borderId="0" xfId="0" applyNumberFormat="1"/>
    <xf numFmtId="44" fontId="0" fillId="3" borderId="5" xfId="1" applyFont="1" applyFill="1" applyBorder="1" applyAlignment="1" applyProtection="1">
      <alignment horizontal="left" vertical="center" wrapText="1"/>
      <protection locked="0"/>
    </xf>
    <xf numFmtId="44" fontId="0" fillId="3" borderId="3" xfId="1" applyFont="1" applyFill="1" applyBorder="1" applyAlignment="1" applyProtection="1">
      <alignment horizontal="left" vertical="center" wrapText="1"/>
      <protection locked="0"/>
    </xf>
    <xf numFmtId="44" fontId="0" fillId="3" borderId="10" xfId="1" applyFont="1" applyFill="1" applyBorder="1" applyAlignment="1" applyProtection="1">
      <alignment horizontal="left" vertical="center" wrapText="1"/>
      <protection locked="0"/>
    </xf>
    <xf numFmtId="1" fontId="0" fillId="3" borderId="5" xfId="0" applyNumberFormat="1" applyFill="1" applyBorder="1" applyAlignment="1" applyProtection="1">
      <alignment horizontal="left" vertical="center" wrapText="1"/>
      <protection locked="0"/>
    </xf>
    <xf numFmtId="1" fontId="0" fillId="3" borderId="3" xfId="0" applyNumberFormat="1" applyFill="1" applyBorder="1" applyAlignment="1" applyProtection="1">
      <alignment horizontal="left" vertical="center" wrapText="1"/>
      <protection locked="0"/>
    </xf>
    <xf numFmtId="1" fontId="0" fillId="3" borderId="10" xfId="0" applyNumberForma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0" fillId="0" borderId="0" xfId="0" applyProtection="1"/>
    <xf numFmtId="0" fontId="8" fillId="0" borderId="3" xfId="2" applyFont="1" applyBorder="1" applyAlignment="1" applyProtection="1">
      <alignment horizontal="center" vertical="center" wrapText="1"/>
    </xf>
    <xf numFmtId="164" fontId="8" fillId="0" borderId="3" xfId="3" applyNumberFormat="1" applyFont="1" applyBorder="1" applyAlignment="1" applyProtection="1">
      <alignment horizontal="center" vertical="center" wrapText="1"/>
    </xf>
    <xf numFmtId="164" fontId="8" fillId="0" borderId="3" xfId="2" applyNumberFormat="1" applyFont="1" applyBorder="1" applyAlignment="1" applyProtection="1">
      <alignment horizontal="center" vertical="center" wrapText="1"/>
    </xf>
    <xf numFmtId="165" fontId="8" fillId="0" borderId="3" xfId="3" applyNumberFormat="1" applyFont="1" applyBorder="1" applyAlignment="1" applyProtection="1">
      <alignment horizontal="center" vertical="center" wrapText="1"/>
    </xf>
    <xf numFmtId="0" fontId="3" fillId="2" borderId="18" xfId="0" applyFont="1" applyFill="1" applyBorder="1" applyAlignment="1">
      <alignment horizont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5" xfId="2" applyFont="1" applyBorder="1" applyAlignment="1" applyProtection="1">
      <alignment horizontal="center" vertical="center" wrapText="1"/>
    </xf>
    <xf numFmtId="164" fontId="8" fillId="0" borderId="5" xfId="3" applyNumberFormat="1" applyFont="1" applyBorder="1" applyAlignment="1" applyProtection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</xf>
    <xf numFmtId="165" fontId="8" fillId="0" borderId="5" xfId="3" applyNumberFormat="1" applyFont="1" applyBorder="1" applyAlignment="1" applyProtection="1">
      <alignment horizontal="center" vertical="center" wrapText="1"/>
    </xf>
    <xf numFmtId="164" fontId="8" fillId="0" borderId="6" xfId="3" applyNumberFormat="1" applyFont="1" applyBorder="1" applyAlignment="1" applyProtection="1">
      <alignment horizontal="center" vertical="center" wrapText="1"/>
    </xf>
    <xf numFmtId="164" fontId="8" fillId="0" borderId="8" xfId="3" applyNumberFormat="1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 wrapText="1"/>
    </xf>
    <xf numFmtId="164" fontId="8" fillId="0" borderId="10" xfId="3" applyNumberFormat="1" applyFont="1" applyBorder="1" applyAlignment="1" applyProtection="1">
      <alignment horizontal="center" vertical="center" wrapText="1"/>
    </xf>
    <xf numFmtId="164" fontId="8" fillId="0" borderId="10" xfId="2" applyNumberFormat="1" applyFont="1" applyBorder="1" applyAlignment="1" applyProtection="1">
      <alignment horizontal="center" vertical="center" wrapText="1"/>
    </xf>
    <xf numFmtId="165" fontId="8" fillId="0" borderId="10" xfId="3" applyNumberFormat="1" applyFont="1" applyBorder="1" applyAlignment="1" applyProtection="1">
      <alignment horizontal="center" vertical="center" wrapText="1"/>
    </xf>
    <xf numFmtId="164" fontId="8" fillId="0" borderId="11" xfId="3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18" xfId="0" applyFont="1" applyFill="1" applyBorder="1" applyAlignment="1" applyProtection="1">
      <alignment horizontal="center" wrapText="1"/>
    </xf>
    <xf numFmtId="0" fontId="8" fillId="0" borderId="19" xfId="2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wrapText="1"/>
    </xf>
    <xf numFmtId="0" fontId="11" fillId="0" borderId="3" xfId="0" applyFont="1" applyBorder="1" applyAlignment="1" applyProtection="1">
      <alignment vertical="center" wrapText="1"/>
    </xf>
    <xf numFmtId="0" fontId="5" fillId="0" borderId="0" xfId="0" applyFont="1" applyBorder="1" applyProtection="1"/>
    <xf numFmtId="0" fontId="0" fillId="0" borderId="3" xfId="0" applyBorder="1" applyAlignment="1" applyProtection="1">
      <alignment vertical="center" wrapText="1"/>
    </xf>
    <xf numFmtId="0" fontId="0" fillId="0" borderId="9" xfId="0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 wrapText="1"/>
    </xf>
    <xf numFmtId="0" fontId="6" fillId="0" borderId="0" xfId="0" applyFont="1" applyProtection="1"/>
    <xf numFmtId="44" fontId="6" fillId="0" borderId="0" xfId="0" applyNumberFormat="1" applyFont="1" applyProtection="1"/>
    <xf numFmtId="0" fontId="0" fillId="3" borderId="5" xfId="0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right" wrapText="1"/>
    </xf>
    <xf numFmtId="0" fontId="9" fillId="0" borderId="12" xfId="0" applyFont="1" applyBorder="1" applyAlignment="1" applyProtection="1">
      <alignment horizontal="right" wrapText="1"/>
    </xf>
    <xf numFmtId="44" fontId="0" fillId="3" borderId="15" xfId="1" applyFont="1" applyFill="1" applyBorder="1" applyAlignment="1" applyProtection="1">
      <alignment horizontal="center" vertical="center" wrapText="1"/>
      <protection locked="0"/>
    </xf>
    <xf numFmtId="44" fontId="0" fillId="3" borderId="16" xfId="1" applyFont="1" applyFill="1" applyBorder="1" applyAlignment="1" applyProtection="1">
      <alignment horizontal="center" vertical="center" wrapText="1"/>
      <protection locked="0"/>
    </xf>
    <xf numFmtId="44" fontId="0" fillId="3" borderId="17" xfId="1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1" zoomScaleNormal="100" workbookViewId="0">
      <selection activeCell="D3" sqref="D1:D1048576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ht="36.75" customHeight="1" thickBot="1">
      <c r="A1" s="82" t="s">
        <v>60</v>
      </c>
      <c r="B1" s="82"/>
      <c r="C1" s="82"/>
      <c r="D1" s="82"/>
      <c r="E1" s="82"/>
      <c r="H1" s="30"/>
    </row>
    <row r="2" spans="1:10" ht="39" thickBot="1">
      <c r="A2" s="22" t="s">
        <v>0</v>
      </c>
      <c r="B2" s="23" t="s">
        <v>1</v>
      </c>
      <c r="C2" s="24" t="s">
        <v>2</v>
      </c>
      <c r="D2" s="24" t="s">
        <v>75</v>
      </c>
      <c r="E2" s="25" t="s">
        <v>3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</row>
    <row r="3" spans="1:10" s="2" customFormat="1" ht="45" customHeight="1">
      <c r="A3" s="4" t="s">
        <v>4</v>
      </c>
      <c r="B3" s="13" t="s">
        <v>28</v>
      </c>
      <c r="C3" s="5" t="s">
        <v>42</v>
      </c>
      <c r="D3" s="77"/>
      <c r="E3" s="14">
        <v>60</v>
      </c>
      <c r="F3" s="31"/>
      <c r="G3" s="15">
        <f>F3*E3</f>
        <v>0</v>
      </c>
      <c r="H3" s="34"/>
      <c r="I3" s="15">
        <f>F3*H3%+F3</f>
        <v>0</v>
      </c>
      <c r="J3" s="16">
        <f>I3*E3</f>
        <v>0</v>
      </c>
    </row>
    <row r="4" spans="1:10" s="1" customFormat="1" ht="58.5" customHeight="1">
      <c r="A4" s="6" t="s">
        <v>5</v>
      </c>
      <c r="B4" s="11" t="s">
        <v>29</v>
      </c>
      <c r="C4" s="26" t="s">
        <v>43</v>
      </c>
      <c r="D4" s="78"/>
      <c r="E4" s="3">
        <v>7</v>
      </c>
      <c r="F4" s="32"/>
      <c r="G4" s="12">
        <f t="shared" ref="G4" si="0">F4*E4</f>
        <v>0</v>
      </c>
      <c r="H4" s="35"/>
      <c r="I4" s="12">
        <f t="shared" ref="I4" si="1">F4*H4%+F4</f>
        <v>0</v>
      </c>
      <c r="J4" s="17">
        <f t="shared" ref="J4" si="2">I4*E4</f>
        <v>0</v>
      </c>
    </row>
    <row r="5" spans="1:10" s="1" customFormat="1" ht="58.5" customHeight="1">
      <c r="A5" s="6" t="s">
        <v>6</v>
      </c>
      <c r="B5" s="11" t="s">
        <v>30</v>
      </c>
      <c r="C5" s="26" t="s">
        <v>31</v>
      </c>
      <c r="D5" s="78"/>
      <c r="E5" s="3">
        <v>70</v>
      </c>
      <c r="F5" s="32"/>
      <c r="G5" s="12">
        <f t="shared" ref="G5:G19" si="3">F5*E5</f>
        <v>0</v>
      </c>
      <c r="H5" s="35"/>
      <c r="I5" s="12">
        <f t="shared" ref="I5:I19" si="4">F5*H5%+F5</f>
        <v>0</v>
      </c>
      <c r="J5" s="17">
        <f t="shared" ref="J5:J19" si="5">I5*E5</f>
        <v>0</v>
      </c>
    </row>
    <row r="6" spans="1:10" s="1" customFormat="1" ht="58.5" customHeight="1">
      <c r="A6" s="6" t="s">
        <v>7</v>
      </c>
      <c r="B6" s="11" t="s">
        <v>32</v>
      </c>
      <c r="C6" s="26" t="s">
        <v>44</v>
      </c>
      <c r="D6" s="78"/>
      <c r="E6" s="3">
        <v>55</v>
      </c>
      <c r="F6" s="32"/>
      <c r="G6" s="12">
        <f t="shared" si="3"/>
        <v>0</v>
      </c>
      <c r="H6" s="35"/>
      <c r="I6" s="12">
        <f t="shared" si="4"/>
        <v>0</v>
      </c>
      <c r="J6" s="17">
        <f t="shared" si="5"/>
        <v>0</v>
      </c>
    </row>
    <row r="7" spans="1:10" s="1" customFormat="1" ht="58.5" customHeight="1">
      <c r="A7" s="6" t="s">
        <v>8</v>
      </c>
      <c r="B7" s="11" t="s">
        <v>33</v>
      </c>
      <c r="C7" s="26" t="s">
        <v>45</v>
      </c>
      <c r="D7" s="78"/>
      <c r="E7" s="3">
        <v>60</v>
      </c>
      <c r="F7" s="32"/>
      <c r="G7" s="12">
        <f t="shared" si="3"/>
        <v>0</v>
      </c>
      <c r="H7" s="35"/>
      <c r="I7" s="12">
        <f t="shared" si="4"/>
        <v>0</v>
      </c>
      <c r="J7" s="17">
        <f t="shared" si="5"/>
        <v>0</v>
      </c>
    </row>
    <row r="8" spans="1:10" s="1" customFormat="1" ht="58.5" customHeight="1">
      <c r="A8" s="6" t="s">
        <v>9</v>
      </c>
      <c r="B8" s="11" t="s">
        <v>34</v>
      </c>
      <c r="C8" s="26" t="s">
        <v>46</v>
      </c>
      <c r="D8" s="78"/>
      <c r="E8" s="3">
        <v>11</v>
      </c>
      <c r="F8" s="32"/>
      <c r="G8" s="12">
        <f t="shared" si="3"/>
        <v>0</v>
      </c>
      <c r="H8" s="35"/>
      <c r="I8" s="12">
        <f t="shared" si="4"/>
        <v>0</v>
      </c>
      <c r="J8" s="17">
        <f t="shared" si="5"/>
        <v>0</v>
      </c>
    </row>
    <row r="9" spans="1:10" s="1" customFormat="1" ht="122.25" customHeight="1">
      <c r="A9" s="6" t="s">
        <v>10</v>
      </c>
      <c r="B9" s="11" t="s">
        <v>35</v>
      </c>
      <c r="C9" s="26" t="s">
        <v>47</v>
      </c>
      <c r="D9" s="78"/>
      <c r="E9" s="3">
        <v>11</v>
      </c>
      <c r="F9" s="32"/>
      <c r="G9" s="12">
        <f t="shared" si="3"/>
        <v>0</v>
      </c>
      <c r="H9" s="35"/>
      <c r="I9" s="12">
        <f t="shared" si="4"/>
        <v>0</v>
      </c>
      <c r="J9" s="17">
        <f t="shared" si="5"/>
        <v>0</v>
      </c>
    </row>
    <row r="10" spans="1:10" s="1" customFormat="1" ht="193.5" customHeight="1">
      <c r="A10" s="6" t="s">
        <v>11</v>
      </c>
      <c r="B10" s="11" t="s">
        <v>48</v>
      </c>
      <c r="C10" s="26" t="s">
        <v>49</v>
      </c>
      <c r="D10" s="78"/>
      <c r="E10" s="3">
        <v>8</v>
      </c>
      <c r="F10" s="32"/>
      <c r="G10" s="12">
        <f t="shared" si="3"/>
        <v>0</v>
      </c>
      <c r="H10" s="35"/>
      <c r="I10" s="12">
        <f t="shared" si="4"/>
        <v>0</v>
      </c>
      <c r="J10" s="17">
        <f t="shared" si="5"/>
        <v>0</v>
      </c>
    </row>
    <row r="11" spans="1:10" s="1" customFormat="1" ht="118.5" customHeight="1">
      <c r="A11" s="6" t="s">
        <v>12</v>
      </c>
      <c r="B11" s="11" t="s">
        <v>50</v>
      </c>
      <c r="C11" s="26" t="s">
        <v>51</v>
      </c>
      <c r="D11" s="78"/>
      <c r="E11" s="3">
        <v>24</v>
      </c>
      <c r="F11" s="32"/>
      <c r="G11" s="12">
        <f t="shared" si="3"/>
        <v>0</v>
      </c>
      <c r="H11" s="35"/>
      <c r="I11" s="12">
        <f t="shared" si="4"/>
        <v>0</v>
      </c>
      <c r="J11" s="17">
        <f t="shared" si="5"/>
        <v>0</v>
      </c>
    </row>
    <row r="12" spans="1:10" s="1" customFormat="1" ht="119.25" customHeight="1">
      <c r="A12" s="6" t="s">
        <v>13</v>
      </c>
      <c r="B12" s="11" t="s">
        <v>52</v>
      </c>
      <c r="C12" s="26" t="s">
        <v>53</v>
      </c>
      <c r="D12" s="78"/>
      <c r="E12" s="3">
        <v>52</v>
      </c>
      <c r="F12" s="32"/>
      <c r="G12" s="12">
        <f t="shared" si="3"/>
        <v>0</v>
      </c>
      <c r="H12" s="35"/>
      <c r="I12" s="12">
        <f t="shared" si="4"/>
        <v>0</v>
      </c>
      <c r="J12" s="17">
        <f t="shared" si="5"/>
        <v>0</v>
      </c>
    </row>
    <row r="13" spans="1:10" s="1" customFormat="1" ht="58.5" customHeight="1">
      <c r="A13" s="6" t="s">
        <v>14</v>
      </c>
      <c r="B13" s="11" t="s">
        <v>54</v>
      </c>
      <c r="C13" s="26" t="s">
        <v>55</v>
      </c>
      <c r="D13" s="78"/>
      <c r="E13" s="3">
        <v>80</v>
      </c>
      <c r="F13" s="32"/>
      <c r="G13" s="12">
        <f t="shared" si="3"/>
        <v>0</v>
      </c>
      <c r="H13" s="35"/>
      <c r="I13" s="12">
        <f t="shared" si="4"/>
        <v>0</v>
      </c>
      <c r="J13" s="17">
        <f t="shared" si="5"/>
        <v>0</v>
      </c>
    </row>
    <row r="14" spans="1:10" s="1" customFormat="1" ht="133.5" customHeight="1">
      <c r="A14" s="6" t="s">
        <v>15</v>
      </c>
      <c r="B14" s="11" t="s">
        <v>56</v>
      </c>
      <c r="C14" s="26" t="s">
        <v>76</v>
      </c>
      <c r="D14" s="78"/>
      <c r="E14" s="3">
        <v>54</v>
      </c>
      <c r="F14" s="32"/>
      <c r="G14" s="12">
        <f t="shared" si="3"/>
        <v>0</v>
      </c>
      <c r="H14" s="35"/>
      <c r="I14" s="12">
        <f t="shared" si="4"/>
        <v>0</v>
      </c>
      <c r="J14" s="17">
        <f t="shared" si="5"/>
        <v>0</v>
      </c>
    </row>
    <row r="15" spans="1:10" s="1" customFormat="1" ht="114.75" customHeight="1">
      <c r="A15" s="6" t="s">
        <v>16</v>
      </c>
      <c r="B15" s="11" t="s">
        <v>36</v>
      </c>
      <c r="C15" s="26" t="s">
        <v>57</v>
      </c>
      <c r="D15" s="78"/>
      <c r="E15" s="3">
        <v>60</v>
      </c>
      <c r="F15" s="32"/>
      <c r="G15" s="12">
        <f t="shared" si="3"/>
        <v>0</v>
      </c>
      <c r="H15" s="35"/>
      <c r="I15" s="12">
        <f t="shared" si="4"/>
        <v>0</v>
      </c>
      <c r="J15" s="17">
        <f t="shared" si="5"/>
        <v>0</v>
      </c>
    </row>
    <row r="16" spans="1:10" s="1" customFormat="1" ht="80.25" customHeight="1">
      <c r="A16" s="6" t="s">
        <v>17</v>
      </c>
      <c r="B16" s="11" t="s">
        <v>37</v>
      </c>
      <c r="C16" s="26" t="s">
        <v>58</v>
      </c>
      <c r="D16" s="78"/>
      <c r="E16" s="3">
        <v>26</v>
      </c>
      <c r="F16" s="32"/>
      <c r="G16" s="12">
        <f t="shared" si="3"/>
        <v>0</v>
      </c>
      <c r="H16" s="35"/>
      <c r="I16" s="12">
        <f t="shared" si="4"/>
        <v>0</v>
      </c>
      <c r="J16" s="17">
        <f t="shared" si="5"/>
        <v>0</v>
      </c>
    </row>
    <row r="17" spans="1:10" s="1" customFormat="1" ht="409.6" customHeight="1">
      <c r="A17" s="6" t="s">
        <v>18</v>
      </c>
      <c r="B17" s="11" t="s">
        <v>38</v>
      </c>
      <c r="C17" s="37" t="s">
        <v>61</v>
      </c>
      <c r="D17" s="79"/>
      <c r="E17" s="3">
        <v>110</v>
      </c>
      <c r="F17" s="32"/>
      <c r="G17" s="12">
        <f t="shared" si="3"/>
        <v>0</v>
      </c>
      <c r="H17" s="35"/>
      <c r="I17" s="12">
        <f t="shared" si="4"/>
        <v>0</v>
      </c>
      <c r="J17" s="17">
        <f t="shared" si="5"/>
        <v>0</v>
      </c>
    </row>
    <row r="18" spans="1:10" s="1" customFormat="1" ht="27" customHeight="1">
      <c r="A18" s="6" t="s">
        <v>19</v>
      </c>
      <c r="B18" s="29" t="s">
        <v>39</v>
      </c>
      <c r="C18" s="27" t="s">
        <v>40</v>
      </c>
      <c r="D18" s="80"/>
      <c r="E18" s="3">
        <v>360</v>
      </c>
      <c r="F18" s="32"/>
      <c r="G18" s="12">
        <f t="shared" si="3"/>
        <v>0</v>
      </c>
      <c r="H18" s="35"/>
      <c r="I18" s="12">
        <f t="shared" si="4"/>
        <v>0</v>
      </c>
      <c r="J18" s="17">
        <f t="shared" si="5"/>
        <v>0</v>
      </c>
    </row>
    <row r="19" spans="1:10" s="1" customFormat="1" ht="142.5" customHeight="1" thickBot="1">
      <c r="A19" s="7" t="s">
        <v>20</v>
      </c>
      <c r="B19" s="18" t="s">
        <v>41</v>
      </c>
      <c r="C19" s="28" t="s">
        <v>59</v>
      </c>
      <c r="D19" s="81"/>
      <c r="E19" s="19">
        <v>300</v>
      </c>
      <c r="F19" s="33"/>
      <c r="G19" s="20">
        <f t="shared" si="3"/>
        <v>0</v>
      </c>
      <c r="H19" s="36"/>
      <c r="I19" s="20">
        <f t="shared" si="4"/>
        <v>0</v>
      </c>
      <c r="J19" s="21">
        <f t="shared" si="5"/>
        <v>0</v>
      </c>
    </row>
    <row r="20" spans="1:10" ht="15">
      <c r="F20" s="9" t="s">
        <v>26</v>
      </c>
      <c r="G20" s="10">
        <f>SUM(G3:G19)</f>
        <v>0</v>
      </c>
      <c r="H20" s="9"/>
      <c r="I20" s="9" t="s">
        <v>27</v>
      </c>
      <c r="J20" s="10">
        <f>SUM(J3:J19)</f>
        <v>0</v>
      </c>
    </row>
  </sheetData>
  <mergeCells count="1">
    <mergeCell ref="A1:E1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11" sqref="C11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72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1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10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zoomScaleNormal="100" workbookViewId="0">
      <selection activeCell="C11" sqref="C11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73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1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10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0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0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11" sqref="C11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74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1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10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16" sqref="C16"/>
    </sheetView>
  </sheetViews>
  <sheetFormatPr defaultRowHeight="14.25"/>
  <cols>
    <col min="1" max="1" width="5.625" style="38" customWidth="1"/>
    <col min="2" max="2" width="17.875" style="38" customWidth="1"/>
    <col min="3" max="3" width="127.625" style="38" customWidth="1"/>
    <col min="4" max="4" width="23.75" customWidth="1"/>
    <col min="5" max="5" width="11.75" style="38" customWidth="1"/>
    <col min="6" max="6" width="11.875" style="38" customWidth="1"/>
    <col min="7" max="7" width="12" style="38" customWidth="1"/>
    <col min="8" max="8" width="9" style="38"/>
    <col min="9" max="9" width="12.25" style="38" customWidth="1"/>
    <col min="10" max="10" width="11.75" style="38" customWidth="1"/>
    <col min="11" max="16384" width="9" style="38"/>
  </cols>
  <sheetData>
    <row r="1" spans="1:10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 customHeight="1" thickBot="1">
      <c r="A2" s="83" t="s">
        <v>65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56" t="s">
        <v>0</v>
      </c>
      <c r="B4" s="57" t="s">
        <v>1</v>
      </c>
      <c r="C4" s="58" t="s">
        <v>2</v>
      </c>
      <c r="D4" s="57" t="s">
        <v>75</v>
      </c>
      <c r="E4" s="59" t="s">
        <v>66</v>
      </c>
      <c r="F4" s="60" t="s">
        <v>21</v>
      </c>
      <c r="G4" s="60" t="s">
        <v>22</v>
      </c>
      <c r="H4" s="60" t="s">
        <v>23</v>
      </c>
      <c r="I4" s="60" t="s">
        <v>24</v>
      </c>
      <c r="J4" s="60" t="s">
        <v>25</v>
      </c>
    </row>
    <row r="5" spans="1:10" s="64" customFormat="1" ht="45" customHeight="1">
      <c r="A5" s="61" t="s">
        <v>4</v>
      </c>
      <c r="B5" s="62" t="s">
        <v>28</v>
      </c>
      <c r="C5" s="63" t="s">
        <v>42</v>
      </c>
      <c r="D5" s="26">
        <f>zbiorówka!D3</f>
        <v>0</v>
      </c>
      <c r="E5" s="45">
        <v>10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68" customFormat="1" ht="58.5" customHeight="1">
      <c r="A6" s="65" t="s">
        <v>5</v>
      </c>
      <c r="B6" s="66" t="s">
        <v>29</v>
      </c>
      <c r="C6" s="67" t="s">
        <v>43</v>
      </c>
      <c r="D6" s="26">
        <f>zbiorówka!D4</f>
        <v>0</v>
      </c>
      <c r="E6" s="39">
        <v>2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68" customFormat="1" ht="58.5" customHeight="1">
      <c r="A7" s="65" t="s">
        <v>6</v>
      </c>
      <c r="B7" s="66" t="s">
        <v>30</v>
      </c>
      <c r="C7" s="67" t="s">
        <v>31</v>
      </c>
      <c r="D7" s="26">
        <f>zbiorówka!D5</f>
        <v>0</v>
      </c>
      <c r="E7" s="39">
        <v>20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68" customFormat="1" ht="58.5" customHeight="1">
      <c r="A8" s="65" t="s">
        <v>7</v>
      </c>
      <c r="B8" s="66" t="s">
        <v>32</v>
      </c>
      <c r="C8" s="67" t="s">
        <v>44</v>
      </c>
      <c r="D8" s="26">
        <f>zbiorówka!D6</f>
        <v>0</v>
      </c>
      <c r="E8" s="39">
        <v>10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68" customFormat="1" ht="58.5" customHeight="1">
      <c r="A9" s="65" t="s">
        <v>8</v>
      </c>
      <c r="B9" s="66" t="s">
        <v>33</v>
      </c>
      <c r="C9" s="67" t="s">
        <v>45</v>
      </c>
      <c r="D9" s="26">
        <f>zbiorówka!D7</f>
        <v>0</v>
      </c>
      <c r="E9" s="39">
        <v>15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68" customFormat="1" ht="58.5" customHeight="1">
      <c r="A10" s="65" t="s">
        <v>9</v>
      </c>
      <c r="B10" s="66" t="s">
        <v>34</v>
      </c>
      <c r="C10" s="67" t="s">
        <v>46</v>
      </c>
      <c r="D10" s="26">
        <f>zbiorówka!D8</f>
        <v>0</v>
      </c>
      <c r="E10" s="39">
        <v>2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68" customFormat="1" ht="122.25" customHeight="1">
      <c r="A11" s="65" t="s">
        <v>10</v>
      </c>
      <c r="B11" s="66" t="s">
        <v>35</v>
      </c>
      <c r="C11" s="67" t="s">
        <v>47</v>
      </c>
      <c r="D11" s="26">
        <f>zbiorówka!D9</f>
        <v>0</v>
      </c>
      <c r="E11" s="39">
        <v>2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68" customFormat="1" ht="193.5" customHeight="1">
      <c r="A12" s="65" t="s">
        <v>11</v>
      </c>
      <c r="B12" s="66" t="s">
        <v>48</v>
      </c>
      <c r="C12" s="67" t="s">
        <v>49</v>
      </c>
      <c r="D12" s="26">
        <f>zbiorówka!D10</f>
        <v>0</v>
      </c>
      <c r="E12" s="39">
        <v>2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68" customFormat="1" ht="118.5" customHeight="1">
      <c r="A13" s="65" t="s">
        <v>12</v>
      </c>
      <c r="B13" s="66" t="s">
        <v>50</v>
      </c>
      <c r="C13" s="67" t="s">
        <v>51</v>
      </c>
      <c r="D13" s="2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68" customFormat="1" ht="109.5" customHeight="1">
      <c r="A14" s="65" t="s">
        <v>13</v>
      </c>
      <c r="B14" s="66" t="s">
        <v>52</v>
      </c>
      <c r="C14" s="67" t="s">
        <v>53</v>
      </c>
      <c r="D14" s="26">
        <f>zbiorówka!D12</f>
        <v>0</v>
      </c>
      <c r="E14" s="39">
        <v>12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68" customFormat="1" ht="51.75" customHeight="1">
      <c r="A15" s="65" t="s">
        <v>14</v>
      </c>
      <c r="B15" s="66" t="s">
        <v>54</v>
      </c>
      <c r="C15" s="67" t="s">
        <v>55</v>
      </c>
      <c r="D15" s="26">
        <f>zbiorówka!D13</f>
        <v>0</v>
      </c>
      <c r="E15" s="39">
        <v>30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68" customFormat="1" ht="110.25" customHeight="1">
      <c r="A16" s="65" t="s">
        <v>15</v>
      </c>
      <c r="B16" s="66" t="s">
        <v>56</v>
      </c>
      <c r="C16" s="26" t="s">
        <v>76</v>
      </c>
      <c r="D16" s="26">
        <f>zbiorówka!D14</f>
        <v>0</v>
      </c>
      <c r="E16" s="39">
        <v>15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68" customFormat="1" ht="96" customHeight="1">
      <c r="A17" s="65" t="s">
        <v>16</v>
      </c>
      <c r="B17" s="66" t="s">
        <v>36</v>
      </c>
      <c r="C17" s="67" t="s">
        <v>57</v>
      </c>
      <c r="D17" s="26">
        <f>zbiorówka!D15</f>
        <v>0</v>
      </c>
      <c r="E17" s="39">
        <v>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68" customFormat="1" ht="57" customHeight="1">
      <c r="A18" s="65" t="s">
        <v>17</v>
      </c>
      <c r="B18" s="66" t="s">
        <v>37</v>
      </c>
      <c r="C18" s="67" t="s">
        <v>58</v>
      </c>
      <c r="D18" s="26">
        <f>zbiorówka!D16</f>
        <v>0</v>
      </c>
      <c r="E18" s="39">
        <v>6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68" customFormat="1" ht="409.6" customHeight="1">
      <c r="A19" s="65" t="s">
        <v>18</v>
      </c>
      <c r="B19" s="66" t="s">
        <v>38</v>
      </c>
      <c r="C19" s="69" t="s">
        <v>61</v>
      </c>
      <c r="D19" s="26">
        <f>zbiorówka!D17</f>
        <v>0</v>
      </c>
      <c r="E19" s="39">
        <v>20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68" customFormat="1" ht="27" customHeight="1">
      <c r="A20" s="65" t="s">
        <v>19</v>
      </c>
      <c r="B20" s="70" t="s">
        <v>39</v>
      </c>
      <c r="C20" s="71" t="s">
        <v>40</v>
      </c>
      <c r="D20" s="26">
        <f>zbiorówka!D18</f>
        <v>0</v>
      </c>
      <c r="E20" s="39">
        <v>60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68" customFormat="1" ht="142.5" customHeight="1" thickBot="1">
      <c r="A21" s="72" t="s">
        <v>20</v>
      </c>
      <c r="B21" s="73" t="s">
        <v>41</v>
      </c>
      <c r="C21" s="74" t="s">
        <v>59</v>
      </c>
      <c r="D21" s="26">
        <f>zbiorówka!D19</f>
        <v>0</v>
      </c>
      <c r="E21" s="51">
        <v>60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75" t="s">
        <v>26</v>
      </c>
      <c r="G22" s="76">
        <f>SUM(G5:G21)</f>
        <v>0</v>
      </c>
      <c r="H22" s="75"/>
      <c r="I22" s="75" t="s">
        <v>27</v>
      </c>
      <c r="J22" s="76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4" sqref="E4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63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0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0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0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4" sqref="E4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63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0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4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4" sqref="E4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67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0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0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9" sqref="C9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1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10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3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4" sqref="E4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69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1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10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E4" sqref="E4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70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0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0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0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0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C12" sqref="C12"/>
    </sheetView>
  </sheetViews>
  <sheetFormatPr defaultRowHeight="14.25"/>
  <cols>
    <col min="1" max="1" width="5.625" customWidth="1"/>
    <col min="2" max="2" width="17.875" customWidth="1"/>
    <col min="3" max="3" width="127.625" customWidth="1"/>
    <col min="4" max="4" width="23.75" customWidth="1"/>
    <col min="5" max="5" width="10.625" customWidth="1"/>
    <col min="6" max="6" width="11.875" customWidth="1"/>
    <col min="7" max="7" width="12" customWidth="1"/>
    <col min="9" max="9" width="12.25" customWidth="1"/>
    <col min="10" max="10" width="11.75" customWidth="1"/>
  </cols>
  <sheetData>
    <row r="1" spans="1:10" s="38" customFormat="1" ht="15" customHeigh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8" customFormat="1" ht="15" customHeight="1" thickBot="1">
      <c r="A2" s="83" t="s">
        <v>71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28.5" customHeight="1" thickBot="1">
      <c r="A3" s="85" t="s">
        <v>64</v>
      </c>
      <c r="B3" s="86"/>
      <c r="C3" s="86"/>
      <c r="D3" s="5"/>
      <c r="E3" s="87"/>
      <c r="F3" s="88"/>
      <c r="G3" s="88"/>
      <c r="H3" s="88"/>
      <c r="I3" s="88"/>
      <c r="J3" s="89"/>
    </row>
    <row r="4" spans="1:10" ht="39" thickBot="1">
      <c r="A4" s="22" t="s">
        <v>0</v>
      </c>
      <c r="B4" s="23" t="s">
        <v>1</v>
      </c>
      <c r="C4" s="24" t="s">
        <v>2</v>
      </c>
      <c r="D4" s="57" t="s">
        <v>75</v>
      </c>
      <c r="E4" s="43" t="s">
        <v>77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</row>
    <row r="5" spans="1:10" s="2" customFormat="1" ht="45" customHeight="1">
      <c r="A5" s="4" t="s">
        <v>4</v>
      </c>
      <c r="B5" s="13" t="s">
        <v>28</v>
      </c>
      <c r="C5" s="5" t="s">
        <v>42</v>
      </c>
      <c r="D5" s="26">
        <f>zbiorówka!D3</f>
        <v>0</v>
      </c>
      <c r="E5" s="45">
        <v>5</v>
      </c>
      <c r="F5" s="46">
        <f>zbiorówka!F3</f>
        <v>0</v>
      </c>
      <c r="G5" s="47">
        <f>E5*F5</f>
        <v>0</v>
      </c>
      <c r="H5" s="48">
        <f>zbiorówka!H3</f>
        <v>0</v>
      </c>
      <c r="I5" s="47">
        <f>F5*H5%+F5</f>
        <v>0</v>
      </c>
      <c r="J5" s="49">
        <f>I5*E5</f>
        <v>0</v>
      </c>
    </row>
    <row r="6" spans="1:10" s="1" customFormat="1" ht="58.5" customHeight="1">
      <c r="A6" s="6" t="s">
        <v>5</v>
      </c>
      <c r="B6" s="11" t="s">
        <v>29</v>
      </c>
      <c r="C6" s="26" t="s">
        <v>43</v>
      </c>
      <c r="D6" s="26">
        <f>zbiorówka!D4</f>
        <v>0</v>
      </c>
      <c r="E6" s="39">
        <v>0</v>
      </c>
      <c r="F6" s="40">
        <f>zbiorówka!F4</f>
        <v>0</v>
      </c>
      <c r="G6" s="41">
        <f t="shared" ref="G6:G21" si="0">E6*F6</f>
        <v>0</v>
      </c>
      <c r="H6" s="42">
        <f>zbiorówka!H4</f>
        <v>0</v>
      </c>
      <c r="I6" s="41">
        <f t="shared" ref="I6:I21" si="1">F6*H6%+F6</f>
        <v>0</v>
      </c>
      <c r="J6" s="50">
        <f t="shared" ref="J6:J21" si="2">I6*E6</f>
        <v>0</v>
      </c>
    </row>
    <row r="7" spans="1:10" s="1" customFormat="1" ht="58.5" customHeight="1">
      <c r="A7" s="6" t="s">
        <v>6</v>
      </c>
      <c r="B7" s="11" t="s">
        <v>30</v>
      </c>
      <c r="C7" s="26" t="s">
        <v>31</v>
      </c>
      <c r="D7" s="26">
        <f>zbiorówka!D5</f>
        <v>0</v>
      </c>
      <c r="E7" s="39">
        <v>0</v>
      </c>
      <c r="F7" s="40">
        <f>zbiorówka!F5</f>
        <v>0</v>
      </c>
      <c r="G7" s="41">
        <f t="shared" si="0"/>
        <v>0</v>
      </c>
      <c r="H7" s="42">
        <f>zbiorówka!H5</f>
        <v>0</v>
      </c>
      <c r="I7" s="41">
        <f t="shared" si="1"/>
        <v>0</v>
      </c>
      <c r="J7" s="50">
        <f t="shared" si="2"/>
        <v>0</v>
      </c>
    </row>
    <row r="8" spans="1:10" s="1" customFormat="1" ht="58.5" customHeight="1">
      <c r="A8" s="6" t="s">
        <v>7</v>
      </c>
      <c r="B8" s="11" t="s">
        <v>32</v>
      </c>
      <c r="C8" s="26" t="s">
        <v>44</v>
      </c>
      <c r="D8" s="26">
        <f>zbiorówka!D6</f>
        <v>0</v>
      </c>
      <c r="E8" s="39">
        <v>5</v>
      </c>
      <c r="F8" s="40">
        <f>zbiorówka!F6</f>
        <v>0</v>
      </c>
      <c r="G8" s="41">
        <f t="shared" si="0"/>
        <v>0</v>
      </c>
      <c r="H8" s="42">
        <f>zbiorówka!H6</f>
        <v>0</v>
      </c>
      <c r="I8" s="41">
        <f t="shared" si="1"/>
        <v>0</v>
      </c>
      <c r="J8" s="50">
        <f t="shared" si="2"/>
        <v>0</v>
      </c>
    </row>
    <row r="9" spans="1:10" s="1" customFormat="1" ht="58.5" customHeight="1">
      <c r="A9" s="6" t="s">
        <v>8</v>
      </c>
      <c r="B9" s="11" t="s">
        <v>33</v>
      </c>
      <c r="C9" s="26" t="s">
        <v>45</v>
      </c>
      <c r="D9" s="26">
        <f>zbiorówka!D7</f>
        <v>0</v>
      </c>
      <c r="E9" s="39">
        <v>5</v>
      </c>
      <c r="F9" s="40">
        <f>zbiorówka!F7</f>
        <v>0</v>
      </c>
      <c r="G9" s="41">
        <f t="shared" si="0"/>
        <v>0</v>
      </c>
      <c r="H9" s="42">
        <f>zbiorówka!H7</f>
        <v>0</v>
      </c>
      <c r="I9" s="41">
        <f t="shared" si="1"/>
        <v>0</v>
      </c>
      <c r="J9" s="50">
        <f t="shared" si="2"/>
        <v>0</v>
      </c>
    </row>
    <row r="10" spans="1:10" s="1" customFormat="1" ht="58.5" customHeight="1">
      <c r="A10" s="6" t="s">
        <v>9</v>
      </c>
      <c r="B10" s="11" t="s">
        <v>34</v>
      </c>
      <c r="C10" s="26" t="s">
        <v>46</v>
      </c>
      <c r="D10" s="26">
        <f>zbiorówka!D8</f>
        <v>0</v>
      </c>
      <c r="E10" s="39">
        <v>1</v>
      </c>
      <c r="F10" s="40">
        <f>zbiorówka!F8</f>
        <v>0</v>
      </c>
      <c r="G10" s="41">
        <f t="shared" si="0"/>
        <v>0</v>
      </c>
      <c r="H10" s="42">
        <f>zbiorówka!H8</f>
        <v>0</v>
      </c>
      <c r="I10" s="41">
        <f t="shared" si="1"/>
        <v>0</v>
      </c>
      <c r="J10" s="50">
        <f t="shared" si="2"/>
        <v>0</v>
      </c>
    </row>
    <row r="11" spans="1:10" s="1" customFormat="1" ht="122.25" customHeight="1">
      <c r="A11" s="6" t="s">
        <v>10</v>
      </c>
      <c r="B11" s="11" t="s">
        <v>35</v>
      </c>
      <c r="C11" s="26" t="s">
        <v>47</v>
      </c>
      <c r="D11" s="26">
        <f>zbiorówka!D9</f>
        <v>0</v>
      </c>
      <c r="E11" s="39">
        <v>1</v>
      </c>
      <c r="F11" s="40">
        <f>zbiorówka!F9</f>
        <v>0</v>
      </c>
      <c r="G11" s="41">
        <f t="shared" si="0"/>
        <v>0</v>
      </c>
      <c r="H11" s="42">
        <f>zbiorówka!H9</f>
        <v>0</v>
      </c>
      <c r="I11" s="41">
        <f t="shared" si="1"/>
        <v>0</v>
      </c>
      <c r="J11" s="50">
        <f t="shared" si="2"/>
        <v>0</v>
      </c>
    </row>
    <row r="12" spans="1:10" s="1" customFormat="1" ht="193.5" customHeight="1">
      <c r="A12" s="6" t="s">
        <v>11</v>
      </c>
      <c r="B12" s="11" t="s">
        <v>48</v>
      </c>
      <c r="C12" s="26" t="s">
        <v>49</v>
      </c>
      <c r="D12" s="26">
        <f>zbiorówka!D10</f>
        <v>0</v>
      </c>
      <c r="E12" s="39">
        <v>1</v>
      </c>
      <c r="F12" s="40">
        <f>zbiorówka!F10</f>
        <v>0</v>
      </c>
      <c r="G12" s="41">
        <f t="shared" si="0"/>
        <v>0</v>
      </c>
      <c r="H12" s="42">
        <f>zbiorówka!H10</f>
        <v>0</v>
      </c>
      <c r="I12" s="41">
        <f t="shared" si="1"/>
        <v>0</v>
      </c>
      <c r="J12" s="50">
        <f t="shared" si="2"/>
        <v>0</v>
      </c>
    </row>
    <row r="13" spans="1:10" s="1" customFormat="1" ht="118.5" customHeight="1">
      <c r="A13" s="6" t="s">
        <v>12</v>
      </c>
      <c r="B13" s="11" t="s">
        <v>50</v>
      </c>
      <c r="C13" s="26" t="s">
        <v>51</v>
      </c>
      <c r="D13" s="26">
        <f>zbiorówka!D11</f>
        <v>0</v>
      </c>
      <c r="E13" s="39">
        <v>4</v>
      </c>
      <c r="F13" s="40">
        <f>zbiorówka!F11</f>
        <v>0</v>
      </c>
      <c r="G13" s="41">
        <f t="shared" si="0"/>
        <v>0</v>
      </c>
      <c r="H13" s="42">
        <f>zbiorówka!H11</f>
        <v>0</v>
      </c>
      <c r="I13" s="41">
        <f t="shared" si="1"/>
        <v>0</v>
      </c>
      <c r="J13" s="50">
        <f t="shared" si="2"/>
        <v>0</v>
      </c>
    </row>
    <row r="14" spans="1:10" s="1" customFormat="1" ht="109.5" customHeight="1">
      <c r="A14" s="6" t="s">
        <v>13</v>
      </c>
      <c r="B14" s="11" t="s">
        <v>52</v>
      </c>
      <c r="C14" s="26" t="s">
        <v>53</v>
      </c>
      <c r="D14" s="26">
        <f>zbiorówka!D12</f>
        <v>0</v>
      </c>
      <c r="E14" s="39">
        <v>4</v>
      </c>
      <c r="F14" s="40">
        <f>zbiorówka!F12</f>
        <v>0</v>
      </c>
      <c r="G14" s="41">
        <f t="shared" si="0"/>
        <v>0</v>
      </c>
      <c r="H14" s="42">
        <f>zbiorówka!H12</f>
        <v>0</v>
      </c>
      <c r="I14" s="41">
        <f t="shared" si="1"/>
        <v>0</v>
      </c>
      <c r="J14" s="50">
        <f t="shared" si="2"/>
        <v>0</v>
      </c>
    </row>
    <row r="15" spans="1:10" s="1" customFormat="1" ht="51.75" customHeight="1">
      <c r="A15" s="6" t="s">
        <v>14</v>
      </c>
      <c r="B15" s="11" t="s">
        <v>54</v>
      </c>
      <c r="C15" s="26" t="s">
        <v>55</v>
      </c>
      <c r="D15" s="26">
        <f>zbiorówka!D13</f>
        <v>0</v>
      </c>
      <c r="E15" s="39">
        <v>10</v>
      </c>
      <c r="F15" s="40">
        <f>zbiorówka!F13</f>
        <v>0</v>
      </c>
      <c r="G15" s="41">
        <f t="shared" si="0"/>
        <v>0</v>
      </c>
      <c r="H15" s="42">
        <f>zbiorówka!H13</f>
        <v>0</v>
      </c>
      <c r="I15" s="41">
        <f t="shared" si="1"/>
        <v>0</v>
      </c>
      <c r="J15" s="50">
        <f t="shared" si="2"/>
        <v>0</v>
      </c>
    </row>
    <row r="16" spans="1:10" s="1" customFormat="1" ht="110.25" customHeight="1">
      <c r="A16" s="6" t="s">
        <v>15</v>
      </c>
      <c r="B16" s="11" t="s">
        <v>56</v>
      </c>
      <c r="C16" s="26" t="s">
        <v>76</v>
      </c>
      <c r="D16" s="26">
        <f>zbiorówka!D14</f>
        <v>0</v>
      </c>
      <c r="E16" s="39">
        <v>5</v>
      </c>
      <c r="F16" s="40">
        <f>zbiorówka!F14</f>
        <v>0</v>
      </c>
      <c r="G16" s="41">
        <f t="shared" si="0"/>
        <v>0</v>
      </c>
      <c r="H16" s="42">
        <f>zbiorówka!H14</f>
        <v>0</v>
      </c>
      <c r="I16" s="41">
        <f t="shared" si="1"/>
        <v>0</v>
      </c>
      <c r="J16" s="50">
        <f t="shared" si="2"/>
        <v>0</v>
      </c>
    </row>
    <row r="17" spans="1:10" s="1" customFormat="1" ht="96" customHeight="1">
      <c r="A17" s="6" t="s">
        <v>16</v>
      </c>
      <c r="B17" s="11" t="s">
        <v>36</v>
      </c>
      <c r="C17" s="26" t="s">
        <v>57</v>
      </c>
      <c r="D17" s="26">
        <f>zbiorówka!D15</f>
        <v>0</v>
      </c>
      <c r="E17" s="39">
        <v>10</v>
      </c>
      <c r="F17" s="40">
        <f>zbiorówka!F15</f>
        <v>0</v>
      </c>
      <c r="G17" s="41">
        <f t="shared" si="0"/>
        <v>0</v>
      </c>
      <c r="H17" s="42">
        <f>zbiorówka!H15</f>
        <v>0</v>
      </c>
      <c r="I17" s="41">
        <f t="shared" si="1"/>
        <v>0</v>
      </c>
      <c r="J17" s="50">
        <f t="shared" si="2"/>
        <v>0</v>
      </c>
    </row>
    <row r="18" spans="1:10" s="1" customFormat="1" ht="57" customHeight="1">
      <c r="A18" s="6" t="s">
        <v>17</v>
      </c>
      <c r="B18" s="11" t="s">
        <v>37</v>
      </c>
      <c r="C18" s="26" t="s">
        <v>58</v>
      </c>
      <c r="D18" s="26">
        <f>zbiorówka!D16</f>
        <v>0</v>
      </c>
      <c r="E18" s="39">
        <v>2</v>
      </c>
      <c r="F18" s="40">
        <f>zbiorówka!F16</f>
        <v>0</v>
      </c>
      <c r="G18" s="41">
        <f t="shared" si="0"/>
        <v>0</v>
      </c>
      <c r="H18" s="42">
        <f>zbiorówka!H16</f>
        <v>0</v>
      </c>
      <c r="I18" s="41">
        <f t="shared" si="1"/>
        <v>0</v>
      </c>
      <c r="J18" s="50">
        <f t="shared" si="2"/>
        <v>0</v>
      </c>
    </row>
    <row r="19" spans="1:10" s="1" customFormat="1" ht="409.6" customHeight="1">
      <c r="A19" s="6" t="s">
        <v>18</v>
      </c>
      <c r="B19" s="11" t="s">
        <v>38</v>
      </c>
      <c r="C19" s="37" t="s">
        <v>61</v>
      </c>
      <c r="D19" s="26">
        <f>zbiorówka!D17</f>
        <v>0</v>
      </c>
      <c r="E19" s="39">
        <v>10</v>
      </c>
      <c r="F19" s="40">
        <f>zbiorówka!F17</f>
        <v>0</v>
      </c>
      <c r="G19" s="41">
        <f t="shared" si="0"/>
        <v>0</v>
      </c>
      <c r="H19" s="42">
        <f>zbiorówka!H17</f>
        <v>0</v>
      </c>
      <c r="I19" s="41">
        <f t="shared" si="1"/>
        <v>0</v>
      </c>
      <c r="J19" s="50">
        <f t="shared" si="2"/>
        <v>0</v>
      </c>
    </row>
    <row r="20" spans="1:10" s="1" customFormat="1" ht="27" customHeight="1">
      <c r="A20" s="6" t="s">
        <v>19</v>
      </c>
      <c r="B20" s="29" t="s">
        <v>39</v>
      </c>
      <c r="C20" s="27" t="s">
        <v>40</v>
      </c>
      <c r="D20" s="26">
        <f>zbiorówka!D18</f>
        <v>0</v>
      </c>
      <c r="E20" s="39">
        <v>30</v>
      </c>
      <c r="F20" s="40">
        <f>zbiorówka!F18</f>
        <v>0</v>
      </c>
      <c r="G20" s="41">
        <f t="shared" si="0"/>
        <v>0</v>
      </c>
      <c r="H20" s="42">
        <f>zbiorówka!H18</f>
        <v>0</v>
      </c>
      <c r="I20" s="41">
        <f t="shared" si="1"/>
        <v>0</v>
      </c>
      <c r="J20" s="50">
        <f t="shared" si="2"/>
        <v>0</v>
      </c>
    </row>
    <row r="21" spans="1:10" s="1" customFormat="1" ht="142.5" customHeight="1" thickBot="1">
      <c r="A21" s="7" t="s">
        <v>20</v>
      </c>
      <c r="B21" s="18" t="s">
        <v>41</v>
      </c>
      <c r="C21" s="28" t="s">
        <v>59</v>
      </c>
      <c r="D21" s="26">
        <f>zbiorówka!D19</f>
        <v>0</v>
      </c>
      <c r="E21" s="51">
        <v>30</v>
      </c>
      <c r="F21" s="52">
        <f>zbiorówka!F19</f>
        <v>0</v>
      </c>
      <c r="G21" s="53">
        <f t="shared" si="0"/>
        <v>0</v>
      </c>
      <c r="H21" s="54">
        <f>zbiorówka!H19</f>
        <v>0</v>
      </c>
      <c r="I21" s="53">
        <f t="shared" si="1"/>
        <v>0</v>
      </c>
      <c r="J21" s="55">
        <f t="shared" si="2"/>
        <v>0</v>
      </c>
    </row>
    <row r="22" spans="1:10" ht="15">
      <c r="F22" s="9" t="s">
        <v>26</v>
      </c>
      <c r="G22" s="10">
        <f>SUM(G5:G21)</f>
        <v>0</v>
      </c>
      <c r="H22" s="9"/>
      <c r="I22" s="9" t="s">
        <v>27</v>
      </c>
      <c r="J22" s="10">
        <f>SUM(J5:J21)</f>
        <v>0</v>
      </c>
    </row>
  </sheetData>
  <mergeCells count="4">
    <mergeCell ref="A1:J1"/>
    <mergeCell ref="A2:J2"/>
    <mergeCell ref="A3:C3"/>
    <mergeCell ref="E3:J3"/>
  </mergeCells>
  <pageMargins left="0.7" right="0.7" top="0.75" bottom="0.75" header="0.3" footer="0.3"/>
  <pageSetup scale="34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zbiorówka</vt:lpstr>
      <vt:lpstr>LO II</vt:lpstr>
      <vt:lpstr>LO IV</vt:lpstr>
      <vt:lpstr>LO VI</vt:lpstr>
      <vt:lpstr>LO XII</vt:lpstr>
      <vt:lpstr>LO XV</vt:lpstr>
      <vt:lpstr>LO XVII</vt:lpstr>
      <vt:lpstr>ZSP</vt:lpstr>
      <vt:lpstr>ZS 18</vt:lpstr>
      <vt:lpstr>ZSL</vt:lpstr>
      <vt:lpstr>ZSEA</vt:lpstr>
      <vt:lpstr>ZS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Ziętek</cp:lastModifiedBy>
  <dcterms:created xsi:type="dcterms:W3CDTF">2019-09-23T16:45:27Z</dcterms:created>
  <dcterms:modified xsi:type="dcterms:W3CDTF">2019-10-09T08:40:24Z</dcterms:modified>
</cp:coreProperties>
</file>