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owy\Pobrane\"/>
    </mc:Choice>
  </mc:AlternateContent>
  <bookViews>
    <workbookView xWindow="0" yWindow="0" windowWidth="20730" windowHeight="11760"/>
  </bookViews>
  <sheets>
    <sheet name="ARKUSZ ZBIORCZY" sheetId="1" r:id="rId1"/>
    <sheet name="SP 2" sheetId="3" r:id="rId2"/>
    <sheet name="SP 3" sheetId="66" r:id="rId3"/>
    <sheet name="SP 8" sheetId="67" r:id="rId4"/>
    <sheet name="SP 9" sheetId="68" r:id="rId5"/>
    <sheet name="ZSP 3" sheetId="69" r:id="rId6"/>
    <sheet name="SP 28" sheetId="71" r:id="rId7"/>
    <sheet name="SP 29" sheetId="72" r:id="rId8"/>
    <sheet name="ZSP 21" sheetId="73" r:id="rId9"/>
    <sheet name="SP 42" sheetId="74" r:id="rId10"/>
    <sheet name="ZSP 11" sheetId="76" r:id="rId11"/>
    <sheet name="ZSP 8" sheetId="77" r:id="rId12"/>
    <sheet name="SP 63" sheetId="78" r:id="rId13"/>
    <sheet name="SP 64" sheetId="79" r:id="rId14"/>
    <sheet name="SP 71" sheetId="80" r:id="rId15"/>
    <sheet name="ZS 21" sheetId="81" r:id="rId16"/>
    <sheet name="SP 76" sheetId="82" r:id="rId17"/>
    <sheet name="SSSP 85" sheetId="83" r:id="rId18"/>
    <sheet name="SP 99" sheetId="85" r:id="rId19"/>
    <sheet name="SP 108" sheetId="86" r:id="rId20"/>
    <sheet name="ZSP 1" sheetId="87" r:id="rId21"/>
    <sheet name="SP 118" sheetId="88" r:id="rId22"/>
    <sheet name="LO IV" sheetId="91" r:id="rId23"/>
    <sheet name="LO VII" sheetId="93" r:id="rId24"/>
    <sheet name="LO XV" sheetId="95" r:id="rId25"/>
    <sheet name="LO XVII" sheetId="96" r:id="rId26"/>
    <sheet name="ZSP" sheetId="97" r:id="rId27"/>
    <sheet name="ZS 18" sheetId="98" r:id="rId28"/>
    <sheet name="ZSEO" sheetId="99" r:id="rId29"/>
    <sheet name="ZSL" sheetId="100" r:id="rId30"/>
    <sheet name="ZS 6" sheetId="102" r:id="rId31"/>
    <sheet name="T 15" sheetId="103" r:id="rId32"/>
    <sheet name="SP CHRZĄSTAWA" sheetId="104" r:id="rId33"/>
    <sheet name="SP RATOWICE" sheetId="105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05" l="1"/>
  <c r="H103" i="105"/>
  <c r="H102" i="105"/>
  <c r="H101" i="105"/>
  <c r="H100" i="105"/>
  <c r="H99" i="105"/>
  <c r="H98" i="105"/>
  <c r="H97" i="105"/>
  <c r="H96" i="105"/>
  <c r="H95" i="105"/>
  <c r="H94" i="105"/>
  <c r="H93" i="105"/>
  <c r="H92" i="105"/>
  <c r="H91" i="105"/>
  <c r="H90" i="105"/>
  <c r="H89" i="105"/>
  <c r="H88" i="105"/>
  <c r="H87" i="105"/>
  <c r="H86" i="105"/>
  <c r="H85" i="105"/>
  <c r="H84" i="105"/>
  <c r="H83" i="105"/>
  <c r="H82" i="105"/>
  <c r="H81" i="105"/>
  <c r="H80" i="105"/>
  <c r="H79" i="105"/>
  <c r="H78" i="105"/>
  <c r="H77" i="105"/>
  <c r="H76" i="105"/>
  <c r="H75" i="105"/>
  <c r="H74" i="105"/>
  <c r="H73" i="105"/>
  <c r="H72" i="105"/>
  <c r="H71" i="105"/>
  <c r="H70" i="105"/>
  <c r="H69" i="105"/>
  <c r="H68" i="105"/>
  <c r="H67" i="105"/>
  <c r="H66" i="105"/>
  <c r="H65" i="105"/>
  <c r="H64" i="105"/>
  <c r="H63" i="105"/>
  <c r="H62" i="105"/>
  <c r="H61" i="105"/>
  <c r="H60" i="105"/>
  <c r="H59" i="105"/>
  <c r="H58" i="105"/>
  <c r="H57" i="105"/>
  <c r="H56" i="105"/>
  <c r="H55" i="105"/>
  <c r="H54" i="105"/>
  <c r="H53" i="105"/>
  <c r="H52" i="105"/>
  <c r="H51" i="105"/>
  <c r="H50" i="105"/>
  <c r="H49" i="105"/>
  <c r="H48" i="105"/>
  <c r="H47" i="105"/>
  <c r="H46" i="105"/>
  <c r="H45" i="105"/>
  <c r="H44" i="105"/>
  <c r="H43" i="105"/>
  <c r="H42" i="105"/>
  <c r="H41" i="105"/>
  <c r="H40" i="105"/>
  <c r="H39" i="105"/>
  <c r="H38" i="105"/>
  <c r="H37" i="105"/>
  <c r="H36" i="105"/>
  <c r="H35" i="105"/>
  <c r="H34" i="105"/>
  <c r="H33" i="105"/>
  <c r="H32" i="105"/>
  <c r="H31" i="105"/>
  <c r="H30" i="105"/>
  <c r="H29" i="105"/>
  <c r="H28" i="105"/>
  <c r="H27" i="105"/>
  <c r="H26" i="105"/>
  <c r="H25" i="105"/>
  <c r="H24" i="105"/>
  <c r="H23" i="105"/>
  <c r="H22" i="105"/>
  <c r="H21" i="105"/>
  <c r="H20" i="105"/>
  <c r="H19" i="105"/>
  <c r="H18" i="105"/>
  <c r="H17" i="105"/>
  <c r="H16" i="105"/>
  <c r="H15" i="105"/>
  <c r="H14" i="105"/>
  <c r="H104" i="104"/>
  <c r="H103" i="104"/>
  <c r="H102" i="104"/>
  <c r="H101" i="104"/>
  <c r="H100" i="104"/>
  <c r="H99" i="104"/>
  <c r="H98" i="104"/>
  <c r="H97" i="104"/>
  <c r="H96" i="104"/>
  <c r="H95" i="104"/>
  <c r="H94" i="104"/>
  <c r="H93" i="104"/>
  <c r="H92" i="104"/>
  <c r="H91" i="104"/>
  <c r="H90" i="104"/>
  <c r="H89" i="104"/>
  <c r="H88" i="104"/>
  <c r="H87" i="104"/>
  <c r="H86" i="104"/>
  <c r="H85" i="104"/>
  <c r="H84" i="104"/>
  <c r="H83" i="104"/>
  <c r="H82" i="104"/>
  <c r="H81" i="104"/>
  <c r="H80" i="104"/>
  <c r="H79" i="104"/>
  <c r="H78" i="104"/>
  <c r="H77" i="104"/>
  <c r="H76" i="104"/>
  <c r="H75" i="104"/>
  <c r="H74" i="104"/>
  <c r="H73" i="104"/>
  <c r="H72" i="104"/>
  <c r="H71" i="104"/>
  <c r="H70" i="104"/>
  <c r="H69" i="104"/>
  <c r="H68" i="104"/>
  <c r="H67" i="104"/>
  <c r="H66" i="104"/>
  <c r="H65" i="104"/>
  <c r="H64" i="104"/>
  <c r="H63" i="104"/>
  <c r="H62" i="104"/>
  <c r="H61" i="104"/>
  <c r="H60" i="104"/>
  <c r="H59" i="104"/>
  <c r="H58" i="104"/>
  <c r="H57" i="104"/>
  <c r="H56" i="104"/>
  <c r="H55" i="104"/>
  <c r="H54" i="104"/>
  <c r="H53" i="104"/>
  <c r="H52" i="104"/>
  <c r="H51" i="104"/>
  <c r="H50" i="104"/>
  <c r="H49" i="104"/>
  <c r="H48" i="104"/>
  <c r="H47" i="104"/>
  <c r="H46" i="104"/>
  <c r="H45" i="104"/>
  <c r="H44" i="104"/>
  <c r="H43" i="104"/>
  <c r="H42" i="104"/>
  <c r="H41" i="104"/>
  <c r="H40" i="104"/>
  <c r="H39" i="104"/>
  <c r="H38" i="104"/>
  <c r="H37" i="104"/>
  <c r="H36" i="104"/>
  <c r="H35" i="104"/>
  <c r="H34" i="104"/>
  <c r="H33" i="104"/>
  <c r="H32" i="104"/>
  <c r="H31" i="104"/>
  <c r="H30" i="104"/>
  <c r="H29" i="104"/>
  <c r="H28" i="104"/>
  <c r="H27" i="104"/>
  <c r="H26" i="104"/>
  <c r="H25" i="104"/>
  <c r="H24" i="104"/>
  <c r="H23" i="104"/>
  <c r="H22" i="104"/>
  <c r="H21" i="104"/>
  <c r="H20" i="104"/>
  <c r="H19" i="104"/>
  <c r="H18" i="104"/>
  <c r="H17" i="104"/>
  <c r="H16" i="104"/>
  <c r="H15" i="104"/>
  <c r="H14" i="104"/>
  <c r="H104" i="103"/>
  <c r="H103" i="103"/>
  <c r="H102" i="103"/>
  <c r="H101" i="103"/>
  <c r="H100" i="103"/>
  <c r="H99" i="103"/>
  <c r="H98" i="103"/>
  <c r="H97" i="103"/>
  <c r="H96" i="103"/>
  <c r="H95" i="103"/>
  <c r="H94" i="103"/>
  <c r="H93" i="103"/>
  <c r="H92" i="103"/>
  <c r="H91" i="103"/>
  <c r="H90" i="103"/>
  <c r="H89" i="103"/>
  <c r="H88" i="103"/>
  <c r="H87" i="103"/>
  <c r="H86" i="103"/>
  <c r="H85" i="103"/>
  <c r="H84" i="103"/>
  <c r="H83" i="103"/>
  <c r="H82" i="103"/>
  <c r="H81" i="103"/>
  <c r="H80" i="103"/>
  <c r="H79" i="103"/>
  <c r="H78" i="103"/>
  <c r="H77" i="103"/>
  <c r="H76" i="103"/>
  <c r="H75" i="103"/>
  <c r="H74" i="103"/>
  <c r="H73" i="103"/>
  <c r="H72" i="103"/>
  <c r="H71" i="103"/>
  <c r="H70" i="103"/>
  <c r="H69" i="103"/>
  <c r="H68" i="103"/>
  <c r="H67" i="103"/>
  <c r="H66" i="103"/>
  <c r="H65" i="103"/>
  <c r="H64" i="103"/>
  <c r="H63" i="103"/>
  <c r="H62" i="103"/>
  <c r="H61" i="103"/>
  <c r="H60" i="103"/>
  <c r="H59" i="103"/>
  <c r="H58" i="103"/>
  <c r="H57" i="103"/>
  <c r="H56" i="103"/>
  <c r="H55" i="103"/>
  <c r="H54" i="103"/>
  <c r="H53" i="103"/>
  <c r="H52" i="103"/>
  <c r="H51" i="103"/>
  <c r="H50" i="103"/>
  <c r="H49" i="103"/>
  <c r="H48" i="103"/>
  <c r="H47" i="103"/>
  <c r="H46" i="103"/>
  <c r="H45" i="103"/>
  <c r="H44" i="103"/>
  <c r="H43" i="103"/>
  <c r="H42" i="103"/>
  <c r="H41" i="103"/>
  <c r="H40" i="103"/>
  <c r="H39" i="103"/>
  <c r="H38" i="103"/>
  <c r="H37" i="103"/>
  <c r="H36" i="103"/>
  <c r="H35" i="103"/>
  <c r="H34" i="103"/>
  <c r="H33" i="103"/>
  <c r="H32" i="103"/>
  <c r="H31" i="103"/>
  <c r="H30" i="103"/>
  <c r="H29" i="103"/>
  <c r="H28" i="103"/>
  <c r="H27" i="103"/>
  <c r="H26" i="103"/>
  <c r="H25" i="103"/>
  <c r="H24" i="103"/>
  <c r="H23" i="103"/>
  <c r="H22" i="103"/>
  <c r="H21" i="103"/>
  <c r="H20" i="103"/>
  <c r="H19" i="103"/>
  <c r="H18" i="103"/>
  <c r="H17" i="103"/>
  <c r="H16" i="103"/>
  <c r="H15" i="103"/>
  <c r="H14" i="103"/>
  <c r="H104" i="102"/>
  <c r="H103" i="102"/>
  <c r="H102" i="102"/>
  <c r="H101" i="102"/>
  <c r="H100" i="102"/>
  <c r="H99" i="102"/>
  <c r="H98" i="102"/>
  <c r="H97" i="102"/>
  <c r="H96" i="102"/>
  <c r="H95" i="102"/>
  <c r="H94" i="102"/>
  <c r="H93" i="102"/>
  <c r="H92" i="102"/>
  <c r="H91" i="102"/>
  <c r="H90" i="102"/>
  <c r="H89" i="102"/>
  <c r="H88" i="102"/>
  <c r="H87" i="102"/>
  <c r="H86" i="102"/>
  <c r="H85" i="102"/>
  <c r="H84" i="102"/>
  <c r="H83" i="102"/>
  <c r="H82" i="102"/>
  <c r="H81" i="102"/>
  <c r="H80" i="102"/>
  <c r="H79" i="102"/>
  <c r="H78" i="102"/>
  <c r="H77" i="102"/>
  <c r="H76" i="102"/>
  <c r="H75" i="102"/>
  <c r="H74" i="102"/>
  <c r="H73" i="102"/>
  <c r="H72" i="102"/>
  <c r="H71" i="102"/>
  <c r="H70" i="102"/>
  <c r="H69" i="102"/>
  <c r="H68" i="102"/>
  <c r="H67" i="102"/>
  <c r="H66" i="102"/>
  <c r="H65" i="102"/>
  <c r="H64" i="102"/>
  <c r="H63" i="102"/>
  <c r="H62" i="102"/>
  <c r="H61" i="102"/>
  <c r="H60" i="102"/>
  <c r="H59" i="102"/>
  <c r="H58" i="102"/>
  <c r="H57" i="102"/>
  <c r="H56" i="102"/>
  <c r="H55" i="102"/>
  <c r="H54" i="102"/>
  <c r="H53" i="102"/>
  <c r="H52" i="102"/>
  <c r="H51" i="102"/>
  <c r="H50" i="102"/>
  <c r="H49" i="102"/>
  <c r="H48" i="102"/>
  <c r="H47" i="102"/>
  <c r="H46" i="102"/>
  <c r="H45" i="102"/>
  <c r="H44" i="102"/>
  <c r="H43" i="102"/>
  <c r="H42" i="102"/>
  <c r="H41" i="102"/>
  <c r="H40" i="102"/>
  <c r="H39" i="102"/>
  <c r="H38" i="102"/>
  <c r="H37" i="102"/>
  <c r="H36" i="102"/>
  <c r="H35" i="102"/>
  <c r="H34" i="102"/>
  <c r="H33" i="102"/>
  <c r="H32" i="102"/>
  <c r="H31" i="102"/>
  <c r="H30" i="102"/>
  <c r="H29" i="102"/>
  <c r="H28" i="102"/>
  <c r="H27" i="102"/>
  <c r="H26" i="102"/>
  <c r="H25" i="102"/>
  <c r="H24" i="102"/>
  <c r="H23" i="102"/>
  <c r="H22" i="102"/>
  <c r="H21" i="102"/>
  <c r="H20" i="102"/>
  <c r="H19" i="102"/>
  <c r="H18" i="102"/>
  <c r="H17" i="102"/>
  <c r="H16" i="102"/>
  <c r="H15" i="102"/>
  <c r="H14" i="102"/>
  <c r="H104" i="100"/>
  <c r="H103" i="100"/>
  <c r="H102" i="100"/>
  <c r="H101" i="100"/>
  <c r="H100" i="100"/>
  <c r="H99" i="100"/>
  <c r="H98" i="100"/>
  <c r="H97" i="100"/>
  <c r="H96" i="100"/>
  <c r="H95" i="100"/>
  <c r="H94" i="100"/>
  <c r="H93" i="100"/>
  <c r="H92" i="100"/>
  <c r="H91" i="100"/>
  <c r="H90" i="100"/>
  <c r="H89" i="100"/>
  <c r="H88" i="100"/>
  <c r="H87" i="100"/>
  <c r="H86" i="100"/>
  <c r="H85" i="100"/>
  <c r="H84" i="100"/>
  <c r="H83" i="100"/>
  <c r="H82" i="100"/>
  <c r="H81" i="100"/>
  <c r="H80" i="100"/>
  <c r="H79" i="100"/>
  <c r="H78" i="100"/>
  <c r="H77" i="100"/>
  <c r="H76" i="100"/>
  <c r="H75" i="100"/>
  <c r="H74" i="100"/>
  <c r="H73" i="100"/>
  <c r="H72" i="100"/>
  <c r="H71" i="100"/>
  <c r="H70" i="100"/>
  <c r="H69" i="100"/>
  <c r="H68" i="100"/>
  <c r="H67" i="100"/>
  <c r="H66" i="100"/>
  <c r="H65" i="100"/>
  <c r="H64" i="100"/>
  <c r="H63" i="100"/>
  <c r="H62" i="100"/>
  <c r="H61" i="100"/>
  <c r="H60" i="100"/>
  <c r="H59" i="100"/>
  <c r="H58" i="100"/>
  <c r="H57" i="100"/>
  <c r="H56" i="100"/>
  <c r="H55" i="100"/>
  <c r="H54" i="100"/>
  <c r="H53" i="100"/>
  <c r="H52" i="100"/>
  <c r="H51" i="100"/>
  <c r="H50" i="100"/>
  <c r="H49" i="100"/>
  <c r="H48" i="100"/>
  <c r="H47" i="100"/>
  <c r="H46" i="100"/>
  <c r="H45" i="100"/>
  <c r="H44" i="100"/>
  <c r="H43" i="100"/>
  <c r="H42" i="100"/>
  <c r="H41" i="100"/>
  <c r="H40" i="100"/>
  <c r="H39" i="100"/>
  <c r="H38" i="100"/>
  <c r="H37" i="100"/>
  <c r="H36" i="100"/>
  <c r="H35" i="100"/>
  <c r="H34" i="100"/>
  <c r="H33" i="100"/>
  <c r="H32" i="100"/>
  <c r="H31" i="100"/>
  <c r="H30" i="100"/>
  <c r="H29" i="100"/>
  <c r="H28" i="100"/>
  <c r="H27" i="100"/>
  <c r="H26" i="100"/>
  <c r="H25" i="100"/>
  <c r="H24" i="100"/>
  <c r="H23" i="100"/>
  <c r="H22" i="100"/>
  <c r="H21" i="100"/>
  <c r="H20" i="100"/>
  <c r="H19" i="100"/>
  <c r="H18" i="100"/>
  <c r="H17" i="100"/>
  <c r="H16" i="100"/>
  <c r="H15" i="100"/>
  <c r="H14" i="100"/>
  <c r="H104" i="99"/>
  <c r="H103" i="99"/>
  <c r="H102" i="99"/>
  <c r="H101" i="99"/>
  <c r="H100" i="99"/>
  <c r="H99" i="99"/>
  <c r="H98" i="99"/>
  <c r="H97" i="99"/>
  <c r="H96" i="99"/>
  <c r="H95" i="99"/>
  <c r="H94" i="99"/>
  <c r="H93" i="99"/>
  <c r="H92" i="99"/>
  <c r="H91" i="99"/>
  <c r="H90" i="99"/>
  <c r="H89" i="99"/>
  <c r="H88" i="99"/>
  <c r="H87" i="99"/>
  <c r="H86" i="99"/>
  <c r="H85" i="99"/>
  <c r="H84" i="99"/>
  <c r="H83" i="99"/>
  <c r="H82" i="99"/>
  <c r="H81" i="99"/>
  <c r="H80" i="99"/>
  <c r="H79" i="99"/>
  <c r="H78" i="99"/>
  <c r="H77" i="99"/>
  <c r="H76" i="99"/>
  <c r="H75" i="99"/>
  <c r="H74" i="99"/>
  <c r="H73" i="99"/>
  <c r="H72" i="99"/>
  <c r="H71" i="99"/>
  <c r="H70" i="99"/>
  <c r="H69" i="99"/>
  <c r="H68" i="99"/>
  <c r="H67" i="99"/>
  <c r="H66" i="99"/>
  <c r="H65" i="99"/>
  <c r="H64" i="99"/>
  <c r="H63" i="99"/>
  <c r="H62" i="99"/>
  <c r="H61" i="99"/>
  <c r="H60" i="99"/>
  <c r="H59" i="99"/>
  <c r="H58" i="99"/>
  <c r="H57" i="99"/>
  <c r="H56" i="99"/>
  <c r="H55" i="99"/>
  <c r="H54" i="99"/>
  <c r="H53" i="99"/>
  <c r="H52" i="99"/>
  <c r="H51" i="99"/>
  <c r="H50" i="99"/>
  <c r="H49" i="99"/>
  <c r="H48" i="99"/>
  <c r="H47" i="99"/>
  <c r="H46" i="99"/>
  <c r="H45" i="99"/>
  <c r="H44" i="99"/>
  <c r="H43" i="99"/>
  <c r="H42" i="99"/>
  <c r="H41" i="99"/>
  <c r="H40" i="99"/>
  <c r="H39" i="99"/>
  <c r="H38" i="99"/>
  <c r="H37" i="99"/>
  <c r="H36" i="99"/>
  <c r="H35" i="99"/>
  <c r="H34" i="99"/>
  <c r="H33" i="99"/>
  <c r="H32" i="99"/>
  <c r="H31" i="99"/>
  <c r="H30" i="99"/>
  <c r="H29" i="99"/>
  <c r="H28" i="99"/>
  <c r="H27" i="99"/>
  <c r="H26" i="99"/>
  <c r="H25" i="99"/>
  <c r="H24" i="99"/>
  <c r="H23" i="99"/>
  <c r="H22" i="99"/>
  <c r="H21" i="99"/>
  <c r="H20" i="99"/>
  <c r="H19" i="99"/>
  <c r="H18" i="99"/>
  <c r="H17" i="99"/>
  <c r="H16" i="99"/>
  <c r="H15" i="99"/>
  <c r="H14" i="99"/>
  <c r="H104" i="98"/>
  <c r="H103" i="98"/>
  <c r="H102" i="98"/>
  <c r="H101" i="98"/>
  <c r="H100" i="98"/>
  <c r="H99" i="98"/>
  <c r="H98" i="98"/>
  <c r="H97" i="98"/>
  <c r="H96" i="98"/>
  <c r="H95" i="98"/>
  <c r="H94" i="98"/>
  <c r="H93" i="98"/>
  <c r="H92" i="98"/>
  <c r="H91" i="98"/>
  <c r="H90" i="98"/>
  <c r="H89" i="98"/>
  <c r="H88" i="98"/>
  <c r="H87" i="98"/>
  <c r="H86" i="98"/>
  <c r="H85" i="98"/>
  <c r="H84" i="98"/>
  <c r="H83" i="98"/>
  <c r="H82" i="98"/>
  <c r="H81" i="98"/>
  <c r="H80" i="98"/>
  <c r="H79" i="98"/>
  <c r="H78" i="98"/>
  <c r="H77" i="98"/>
  <c r="H76" i="98"/>
  <c r="H75" i="98"/>
  <c r="H74" i="98"/>
  <c r="H73" i="98"/>
  <c r="H72" i="98"/>
  <c r="H71" i="98"/>
  <c r="H70" i="98"/>
  <c r="H69" i="98"/>
  <c r="H68" i="98"/>
  <c r="H67" i="98"/>
  <c r="H66" i="98"/>
  <c r="H65" i="98"/>
  <c r="H64" i="98"/>
  <c r="H63" i="98"/>
  <c r="H62" i="98"/>
  <c r="H61" i="98"/>
  <c r="H60" i="98"/>
  <c r="H59" i="98"/>
  <c r="H58" i="98"/>
  <c r="H57" i="98"/>
  <c r="H56" i="98"/>
  <c r="H55" i="98"/>
  <c r="H54" i="98"/>
  <c r="H53" i="98"/>
  <c r="H52" i="98"/>
  <c r="H51" i="98"/>
  <c r="H50" i="98"/>
  <c r="H49" i="98"/>
  <c r="H48" i="98"/>
  <c r="H47" i="98"/>
  <c r="H46" i="98"/>
  <c r="H45" i="98"/>
  <c r="H44" i="98"/>
  <c r="H43" i="98"/>
  <c r="H42" i="98"/>
  <c r="H41" i="98"/>
  <c r="H40" i="98"/>
  <c r="H39" i="98"/>
  <c r="H38" i="98"/>
  <c r="H37" i="98"/>
  <c r="H36" i="98"/>
  <c r="H35" i="98"/>
  <c r="H34" i="98"/>
  <c r="H33" i="98"/>
  <c r="H32" i="98"/>
  <c r="H31" i="98"/>
  <c r="H30" i="98"/>
  <c r="H29" i="98"/>
  <c r="H28" i="98"/>
  <c r="H27" i="98"/>
  <c r="H26" i="98"/>
  <c r="H25" i="98"/>
  <c r="H24" i="98"/>
  <c r="H23" i="98"/>
  <c r="H22" i="98"/>
  <c r="H21" i="98"/>
  <c r="H20" i="98"/>
  <c r="H19" i="98"/>
  <c r="H18" i="98"/>
  <c r="H17" i="98"/>
  <c r="H16" i="98"/>
  <c r="H15" i="98"/>
  <c r="H14" i="98"/>
  <c r="H104" i="97"/>
  <c r="H103" i="97"/>
  <c r="H102" i="97"/>
  <c r="H101" i="97"/>
  <c r="H100" i="97"/>
  <c r="H99" i="97"/>
  <c r="H98" i="97"/>
  <c r="H97" i="97"/>
  <c r="H96" i="97"/>
  <c r="H95" i="97"/>
  <c r="H94" i="97"/>
  <c r="H93" i="97"/>
  <c r="H92" i="97"/>
  <c r="H91" i="97"/>
  <c r="H90" i="97"/>
  <c r="H89" i="97"/>
  <c r="H88" i="97"/>
  <c r="H87" i="97"/>
  <c r="H86" i="97"/>
  <c r="H85" i="97"/>
  <c r="H84" i="97"/>
  <c r="H83" i="97"/>
  <c r="H82" i="97"/>
  <c r="H81" i="97"/>
  <c r="H80" i="97"/>
  <c r="H79" i="97"/>
  <c r="H78" i="97"/>
  <c r="H77" i="97"/>
  <c r="H76" i="97"/>
  <c r="H75" i="97"/>
  <c r="H74" i="97"/>
  <c r="H73" i="97"/>
  <c r="H72" i="97"/>
  <c r="H71" i="97"/>
  <c r="H70" i="97"/>
  <c r="H69" i="97"/>
  <c r="H68" i="97"/>
  <c r="H67" i="97"/>
  <c r="H66" i="97"/>
  <c r="H65" i="97"/>
  <c r="H64" i="97"/>
  <c r="H63" i="97"/>
  <c r="H62" i="97"/>
  <c r="H61" i="97"/>
  <c r="H60" i="97"/>
  <c r="H59" i="97"/>
  <c r="H58" i="97"/>
  <c r="H57" i="97"/>
  <c r="H56" i="97"/>
  <c r="H55" i="97"/>
  <c r="H54" i="97"/>
  <c r="H53" i="97"/>
  <c r="H52" i="97"/>
  <c r="H51" i="97"/>
  <c r="H50" i="97"/>
  <c r="H49" i="97"/>
  <c r="H48" i="97"/>
  <c r="H47" i="97"/>
  <c r="H46" i="97"/>
  <c r="H45" i="97"/>
  <c r="H44" i="97"/>
  <c r="H43" i="97"/>
  <c r="H42" i="97"/>
  <c r="H41" i="97"/>
  <c r="H40" i="97"/>
  <c r="H39" i="97"/>
  <c r="H38" i="97"/>
  <c r="H37" i="97"/>
  <c r="H36" i="97"/>
  <c r="H35" i="97"/>
  <c r="H34" i="97"/>
  <c r="H33" i="97"/>
  <c r="H32" i="97"/>
  <c r="H31" i="97"/>
  <c r="H30" i="97"/>
  <c r="H29" i="97"/>
  <c r="H28" i="97"/>
  <c r="H27" i="97"/>
  <c r="H26" i="97"/>
  <c r="H25" i="97"/>
  <c r="H24" i="97"/>
  <c r="H23" i="97"/>
  <c r="H22" i="97"/>
  <c r="H21" i="97"/>
  <c r="H20" i="97"/>
  <c r="H19" i="97"/>
  <c r="H18" i="97"/>
  <c r="H17" i="97"/>
  <c r="H16" i="97"/>
  <c r="H15" i="97"/>
  <c r="H14" i="97"/>
  <c r="H104" i="96"/>
  <c r="H103" i="96"/>
  <c r="H102" i="96"/>
  <c r="H101" i="96"/>
  <c r="H100" i="96"/>
  <c r="H99" i="96"/>
  <c r="H98" i="96"/>
  <c r="H97" i="96"/>
  <c r="H96" i="96"/>
  <c r="H95" i="96"/>
  <c r="H94" i="96"/>
  <c r="H93" i="96"/>
  <c r="H92" i="96"/>
  <c r="H91" i="96"/>
  <c r="H90" i="96"/>
  <c r="H89" i="96"/>
  <c r="H88" i="96"/>
  <c r="H87" i="96"/>
  <c r="H86" i="96"/>
  <c r="H85" i="96"/>
  <c r="H84" i="96"/>
  <c r="H83" i="96"/>
  <c r="H82" i="96"/>
  <c r="H81" i="96"/>
  <c r="H80" i="96"/>
  <c r="H79" i="96"/>
  <c r="H78" i="96"/>
  <c r="H77" i="96"/>
  <c r="H76" i="96"/>
  <c r="H75" i="96"/>
  <c r="H74" i="96"/>
  <c r="H73" i="96"/>
  <c r="H72" i="96"/>
  <c r="H71" i="96"/>
  <c r="H70" i="96"/>
  <c r="H69" i="96"/>
  <c r="H68" i="96"/>
  <c r="H67" i="96"/>
  <c r="H66" i="96"/>
  <c r="H65" i="96"/>
  <c r="H64" i="96"/>
  <c r="H63" i="96"/>
  <c r="H62" i="96"/>
  <c r="H61" i="96"/>
  <c r="H60" i="96"/>
  <c r="H59" i="96"/>
  <c r="H58" i="96"/>
  <c r="H57" i="96"/>
  <c r="H56" i="96"/>
  <c r="H55" i="96"/>
  <c r="H54" i="96"/>
  <c r="H53" i="96"/>
  <c r="H52" i="96"/>
  <c r="H51" i="96"/>
  <c r="H50" i="96"/>
  <c r="H49" i="96"/>
  <c r="H48" i="96"/>
  <c r="H47" i="96"/>
  <c r="H46" i="96"/>
  <c r="H45" i="96"/>
  <c r="H44" i="96"/>
  <c r="H43" i="96"/>
  <c r="H42" i="96"/>
  <c r="H41" i="96"/>
  <c r="H40" i="96"/>
  <c r="H39" i="96"/>
  <c r="H38" i="96"/>
  <c r="H37" i="96"/>
  <c r="H36" i="96"/>
  <c r="H35" i="96"/>
  <c r="H34" i="96"/>
  <c r="H33" i="96"/>
  <c r="H32" i="96"/>
  <c r="H31" i="96"/>
  <c r="H30" i="96"/>
  <c r="H29" i="96"/>
  <c r="H28" i="96"/>
  <c r="H27" i="96"/>
  <c r="H26" i="96"/>
  <c r="H25" i="96"/>
  <c r="H24" i="96"/>
  <c r="H23" i="96"/>
  <c r="H22" i="96"/>
  <c r="H21" i="96"/>
  <c r="H20" i="96"/>
  <c r="H19" i="96"/>
  <c r="H18" i="96"/>
  <c r="H17" i="96"/>
  <c r="H16" i="96"/>
  <c r="H15" i="96"/>
  <c r="H14" i="96"/>
  <c r="H104" i="95"/>
  <c r="H103" i="95"/>
  <c r="H102" i="95"/>
  <c r="H101" i="95"/>
  <c r="H100" i="95"/>
  <c r="H99" i="95"/>
  <c r="H98" i="95"/>
  <c r="H97" i="95"/>
  <c r="H96" i="95"/>
  <c r="H95" i="95"/>
  <c r="H94" i="95"/>
  <c r="H93" i="95"/>
  <c r="H92" i="95"/>
  <c r="H91" i="95"/>
  <c r="H90" i="95"/>
  <c r="H89" i="95"/>
  <c r="H88" i="95"/>
  <c r="H87" i="95"/>
  <c r="H86" i="95"/>
  <c r="H85" i="95"/>
  <c r="H84" i="95"/>
  <c r="H83" i="95"/>
  <c r="H82" i="95"/>
  <c r="H81" i="95"/>
  <c r="H80" i="95"/>
  <c r="H79" i="95"/>
  <c r="H78" i="95"/>
  <c r="H77" i="95"/>
  <c r="H76" i="95"/>
  <c r="H75" i="95"/>
  <c r="H74" i="95"/>
  <c r="H73" i="95"/>
  <c r="H72" i="95"/>
  <c r="H71" i="95"/>
  <c r="H70" i="95"/>
  <c r="H69" i="95"/>
  <c r="H68" i="95"/>
  <c r="H67" i="95"/>
  <c r="H66" i="95"/>
  <c r="H65" i="95"/>
  <c r="H64" i="95"/>
  <c r="H63" i="95"/>
  <c r="H62" i="95"/>
  <c r="H61" i="95"/>
  <c r="H60" i="95"/>
  <c r="H59" i="95"/>
  <c r="H58" i="95"/>
  <c r="H57" i="95"/>
  <c r="H56" i="95"/>
  <c r="H55" i="95"/>
  <c r="H54" i="95"/>
  <c r="H53" i="95"/>
  <c r="H52" i="95"/>
  <c r="H51" i="95"/>
  <c r="H50" i="95"/>
  <c r="H49" i="95"/>
  <c r="H48" i="95"/>
  <c r="H47" i="95"/>
  <c r="H46" i="95"/>
  <c r="H45" i="95"/>
  <c r="H44" i="95"/>
  <c r="H43" i="95"/>
  <c r="H42" i="95"/>
  <c r="H41" i="95"/>
  <c r="H40" i="95"/>
  <c r="H39" i="95"/>
  <c r="H38" i="95"/>
  <c r="H37" i="95"/>
  <c r="H36" i="95"/>
  <c r="H35" i="95"/>
  <c r="H34" i="95"/>
  <c r="H33" i="95"/>
  <c r="H32" i="95"/>
  <c r="H31" i="95"/>
  <c r="H30" i="95"/>
  <c r="H29" i="95"/>
  <c r="H28" i="95"/>
  <c r="H27" i="95"/>
  <c r="H26" i="95"/>
  <c r="H25" i="95"/>
  <c r="H24" i="95"/>
  <c r="H23" i="95"/>
  <c r="H22" i="95"/>
  <c r="H21" i="95"/>
  <c r="H20" i="95"/>
  <c r="H19" i="95"/>
  <c r="H18" i="95"/>
  <c r="H17" i="95"/>
  <c r="H16" i="95"/>
  <c r="H15" i="95"/>
  <c r="H14" i="95"/>
  <c r="H104" i="93"/>
  <c r="H103" i="93"/>
  <c r="H102" i="93"/>
  <c r="H101" i="93"/>
  <c r="H100" i="93"/>
  <c r="H99" i="93"/>
  <c r="H98" i="93"/>
  <c r="H97" i="93"/>
  <c r="H96" i="93"/>
  <c r="H95" i="93"/>
  <c r="H94" i="93"/>
  <c r="H93" i="93"/>
  <c r="H92" i="93"/>
  <c r="H91" i="93"/>
  <c r="H90" i="93"/>
  <c r="H89" i="93"/>
  <c r="H88" i="93"/>
  <c r="H87" i="93"/>
  <c r="H86" i="93"/>
  <c r="H85" i="93"/>
  <c r="H84" i="93"/>
  <c r="H83" i="93"/>
  <c r="H82" i="93"/>
  <c r="H81" i="93"/>
  <c r="H80" i="93"/>
  <c r="H79" i="93"/>
  <c r="H78" i="93"/>
  <c r="H77" i="93"/>
  <c r="H76" i="93"/>
  <c r="H75" i="93"/>
  <c r="H74" i="93"/>
  <c r="H73" i="93"/>
  <c r="H72" i="93"/>
  <c r="H71" i="93"/>
  <c r="H70" i="93"/>
  <c r="H69" i="93"/>
  <c r="H68" i="93"/>
  <c r="H67" i="93"/>
  <c r="H66" i="93"/>
  <c r="H65" i="93"/>
  <c r="H64" i="93"/>
  <c r="H63" i="93"/>
  <c r="H62" i="93"/>
  <c r="H61" i="93"/>
  <c r="H60" i="93"/>
  <c r="H59" i="93"/>
  <c r="H58" i="93"/>
  <c r="H57" i="93"/>
  <c r="H56" i="93"/>
  <c r="H55" i="93"/>
  <c r="H54" i="93"/>
  <c r="H53" i="93"/>
  <c r="H52" i="93"/>
  <c r="H51" i="93"/>
  <c r="H50" i="93"/>
  <c r="H49" i="93"/>
  <c r="H48" i="93"/>
  <c r="H47" i="93"/>
  <c r="H46" i="93"/>
  <c r="H45" i="93"/>
  <c r="H44" i="93"/>
  <c r="H43" i="93"/>
  <c r="H42" i="93"/>
  <c r="H41" i="93"/>
  <c r="H40" i="93"/>
  <c r="H39" i="93"/>
  <c r="H38" i="93"/>
  <c r="H37" i="93"/>
  <c r="H36" i="93"/>
  <c r="H35" i="93"/>
  <c r="H34" i="93"/>
  <c r="H33" i="93"/>
  <c r="H32" i="93"/>
  <c r="H31" i="93"/>
  <c r="H30" i="93"/>
  <c r="H29" i="93"/>
  <c r="H28" i="93"/>
  <c r="H27" i="93"/>
  <c r="H26" i="93"/>
  <c r="H25" i="93"/>
  <c r="H24" i="93"/>
  <c r="H23" i="93"/>
  <c r="H22" i="93"/>
  <c r="H21" i="93"/>
  <c r="H20" i="93"/>
  <c r="H19" i="93"/>
  <c r="H18" i="93"/>
  <c r="H17" i="93"/>
  <c r="H16" i="93"/>
  <c r="H15" i="93"/>
  <c r="H14" i="93"/>
  <c r="H104" i="91"/>
  <c r="H103" i="91"/>
  <c r="H102" i="91"/>
  <c r="H101" i="91"/>
  <c r="H100" i="91"/>
  <c r="H99" i="91"/>
  <c r="H98" i="91"/>
  <c r="H97" i="91"/>
  <c r="H96" i="91"/>
  <c r="H95" i="91"/>
  <c r="H94" i="91"/>
  <c r="H93" i="91"/>
  <c r="H92" i="91"/>
  <c r="H91" i="91"/>
  <c r="H90" i="91"/>
  <c r="H89" i="91"/>
  <c r="H88" i="91"/>
  <c r="H87" i="91"/>
  <c r="H86" i="91"/>
  <c r="H85" i="91"/>
  <c r="H84" i="91"/>
  <c r="H83" i="91"/>
  <c r="H82" i="91"/>
  <c r="H81" i="91"/>
  <c r="H80" i="91"/>
  <c r="H79" i="91"/>
  <c r="H78" i="91"/>
  <c r="H77" i="91"/>
  <c r="H76" i="91"/>
  <c r="H75" i="91"/>
  <c r="H74" i="91"/>
  <c r="H73" i="91"/>
  <c r="H72" i="91"/>
  <c r="H71" i="91"/>
  <c r="H70" i="91"/>
  <c r="H69" i="91"/>
  <c r="H68" i="91"/>
  <c r="H67" i="91"/>
  <c r="H66" i="91"/>
  <c r="H65" i="91"/>
  <c r="H64" i="91"/>
  <c r="H63" i="91"/>
  <c r="H62" i="91"/>
  <c r="H61" i="91"/>
  <c r="H60" i="91"/>
  <c r="H59" i="91"/>
  <c r="H58" i="91"/>
  <c r="H57" i="91"/>
  <c r="H56" i="91"/>
  <c r="H55" i="91"/>
  <c r="H54" i="91"/>
  <c r="H53" i="91"/>
  <c r="H52" i="91"/>
  <c r="H51" i="91"/>
  <c r="H50" i="91"/>
  <c r="H49" i="91"/>
  <c r="H48" i="91"/>
  <c r="H47" i="91"/>
  <c r="H46" i="91"/>
  <c r="H45" i="91"/>
  <c r="H44" i="91"/>
  <c r="H43" i="91"/>
  <c r="H42" i="91"/>
  <c r="H41" i="91"/>
  <c r="H40" i="91"/>
  <c r="H39" i="91"/>
  <c r="H38" i="91"/>
  <c r="H37" i="91"/>
  <c r="H36" i="91"/>
  <c r="H35" i="91"/>
  <c r="H34" i="91"/>
  <c r="H33" i="91"/>
  <c r="H32" i="91"/>
  <c r="H31" i="91"/>
  <c r="H30" i="91"/>
  <c r="H29" i="91"/>
  <c r="H28" i="91"/>
  <c r="H27" i="91"/>
  <c r="H26" i="91"/>
  <c r="H25" i="91"/>
  <c r="H24" i="91"/>
  <c r="H23" i="91"/>
  <c r="H22" i="91"/>
  <c r="H21" i="91"/>
  <c r="H20" i="91"/>
  <c r="H19" i="91"/>
  <c r="H18" i="91"/>
  <c r="H17" i="91"/>
  <c r="H16" i="91"/>
  <c r="H15" i="91"/>
  <c r="H14" i="91"/>
  <c r="H104" i="88"/>
  <c r="H103" i="88"/>
  <c r="H102" i="88"/>
  <c r="H101" i="88"/>
  <c r="H100" i="88"/>
  <c r="H99" i="88"/>
  <c r="H98" i="88"/>
  <c r="H97" i="88"/>
  <c r="H96" i="88"/>
  <c r="H95" i="88"/>
  <c r="H94" i="88"/>
  <c r="H93" i="88"/>
  <c r="H92" i="88"/>
  <c r="H91" i="88"/>
  <c r="H90" i="88"/>
  <c r="H89" i="88"/>
  <c r="H88" i="88"/>
  <c r="H87" i="88"/>
  <c r="H86" i="88"/>
  <c r="H85" i="88"/>
  <c r="H84" i="88"/>
  <c r="H83" i="88"/>
  <c r="H82" i="88"/>
  <c r="H81" i="88"/>
  <c r="H80" i="88"/>
  <c r="H79" i="88"/>
  <c r="H78" i="88"/>
  <c r="H77" i="88"/>
  <c r="H76" i="88"/>
  <c r="H75" i="88"/>
  <c r="H74" i="88"/>
  <c r="H73" i="88"/>
  <c r="H72" i="88"/>
  <c r="H71" i="88"/>
  <c r="H70" i="88"/>
  <c r="H69" i="88"/>
  <c r="H68" i="88"/>
  <c r="H67" i="88"/>
  <c r="H66" i="88"/>
  <c r="H65" i="88"/>
  <c r="H64" i="88"/>
  <c r="H63" i="88"/>
  <c r="H62" i="88"/>
  <c r="H61" i="88"/>
  <c r="H60" i="88"/>
  <c r="H59" i="88"/>
  <c r="H58" i="88"/>
  <c r="H57" i="88"/>
  <c r="H56" i="88"/>
  <c r="H55" i="88"/>
  <c r="H54" i="88"/>
  <c r="H53" i="88"/>
  <c r="H52" i="88"/>
  <c r="H51" i="88"/>
  <c r="H50" i="88"/>
  <c r="H49" i="88"/>
  <c r="H48" i="88"/>
  <c r="H47" i="88"/>
  <c r="H46" i="88"/>
  <c r="H45" i="88"/>
  <c r="H44" i="88"/>
  <c r="H43" i="88"/>
  <c r="H42" i="88"/>
  <c r="H41" i="88"/>
  <c r="H40" i="88"/>
  <c r="H39" i="88"/>
  <c r="H38" i="88"/>
  <c r="H37" i="88"/>
  <c r="H36" i="88"/>
  <c r="H35" i="88"/>
  <c r="H34" i="88"/>
  <c r="H33" i="88"/>
  <c r="H32" i="88"/>
  <c r="H31" i="88"/>
  <c r="H30" i="88"/>
  <c r="H29" i="88"/>
  <c r="H28" i="88"/>
  <c r="H27" i="88"/>
  <c r="H26" i="88"/>
  <c r="H25" i="88"/>
  <c r="H24" i="88"/>
  <c r="H23" i="88"/>
  <c r="H22" i="88"/>
  <c r="H21" i="88"/>
  <c r="H20" i="88"/>
  <c r="H19" i="88"/>
  <c r="H18" i="88"/>
  <c r="H17" i="88"/>
  <c r="H16" i="88"/>
  <c r="H15" i="88"/>
  <c r="H14" i="88"/>
  <c r="H104" i="87"/>
  <c r="H103" i="87"/>
  <c r="H102" i="87"/>
  <c r="H101" i="87"/>
  <c r="H100" i="87"/>
  <c r="H99" i="87"/>
  <c r="H98" i="87"/>
  <c r="H97" i="87"/>
  <c r="H96" i="87"/>
  <c r="H95" i="87"/>
  <c r="H94" i="87"/>
  <c r="H93" i="87"/>
  <c r="H92" i="87"/>
  <c r="H91" i="87"/>
  <c r="H90" i="87"/>
  <c r="H89" i="87"/>
  <c r="H88" i="87"/>
  <c r="H87" i="87"/>
  <c r="H86" i="87"/>
  <c r="H85" i="87"/>
  <c r="H84" i="87"/>
  <c r="H83" i="87"/>
  <c r="H82" i="87"/>
  <c r="H81" i="87"/>
  <c r="H80" i="87"/>
  <c r="H79" i="87"/>
  <c r="H78" i="87"/>
  <c r="H77" i="87"/>
  <c r="H76" i="87"/>
  <c r="H75" i="87"/>
  <c r="H74" i="87"/>
  <c r="H73" i="87"/>
  <c r="H72" i="87"/>
  <c r="H71" i="87"/>
  <c r="H70" i="87"/>
  <c r="H69" i="87"/>
  <c r="H68" i="87"/>
  <c r="H67" i="87"/>
  <c r="H66" i="87"/>
  <c r="H65" i="87"/>
  <c r="H64" i="87"/>
  <c r="H63" i="87"/>
  <c r="H62" i="87"/>
  <c r="H61" i="87"/>
  <c r="H60" i="87"/>
  <c r="H59" i="87"/>
  <c r="H58" i="87"/>
  <c r="H57" i="87"/>
  <c r="H56" i="87"/>
  <c r="H55" i="87"/>
  <c r="H54" i="87"/>
  <c r="H53" i="87"/>
  <c r="H52" i="87"/>
  <c r="H51" i="87"/>
  <c r="H50" i="87"/>
  <c r="H49" i="87"/>
  <c r="H48" i="87"/>
  <c r="H47" i="87"/>
  <c r="H46" i="87"/>
  <c r="H45" i="87"/>
  <c r="H44" i="87"/>
  <c r="H43" i="87"/>
  <c r="H42" i="87"/>
  <c r="H41" i="87"/>
  <c r="H40" i="87"/>
  <c r="H39" i="87"/>
  <c r="H38" i="87"/>
  <c r="H37" i="87"/>
  <c r="H36" i="87"/>
  <c r="H35" i="87"/>
  <c r="H34" i="87"/>
  <c r="H33" i="87"/>
  <c r="H32" i="87"/>
  <c r="H31" i="87"/>
  <c r="H30" i="87"/>
  <c r="H29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4" i="87"/>
  <c r="H104" i="86"/>
  <c r="H103" i="86"/>
  <c r="H102" i="86"/>
  <c r="H101" i="86"/>
  <c r="H100" i="86"/>
  <c r="H99" i="86"/>
  <c r="H98" i="86"/>
  <c r="H97" i="86"/>
  <c r="H96" i="86"/>
  <c r="H95" i="86"/>
  <c r="H94" i="86"/>
  <c r="H93" i="86"/>
  <c r="H92" i="86"/>
  <c r="H91" i="86"/>
  <c r="H90" i="86"/>
  <c r="H89" i="86"/>
  <c r="H88" i="86"/>
  <c r="H87" i="86"/>
  <c r="H86" i="86"/>
  <c r="H85" i="86"/>
  <c r="H84" i="86"/>
  <c r="H83" i="86"/>
  <c r="H82" i="86"/>
  <c r="H81" i="86"/>
  <c r="H80" i="86"/>
  <c r="H79" i="86"/>
  <c r="H78" i="86"/>
  <c r="H77" i="86"/>
  <c r="H76" i="86"/>
  <c r="H75" i="86"/>
  <c r="H74" i="86"/>
  <c r="H73" i="86"/>
  <c r="H72" i="86"/>
  <c r="H71" i="86"/>
  <c r="H70" i="86"/>
  <c r="H69" i="86"/>
  <c r="H68" i="86"/>
  <c r="H67" i="86"/>
  <c r="H66" i="86"/>
  <c r="H65" i="86"/>
  <c r="H64" i="86"/>
  <c r="H63" i="86"/>
  <c r="H62" i="86"/>
  <c r="H61" i="86"/>
  <c r="H60" i="86"/>
  <c r="H59" i="86"/>
  <c r="H58" i="86"/>
  <c r="H57" i="86"/>
  <c r="H56" i="86"/>
  <c r="H55" i="86"/>
  <c r="H54" i="86"/>
  <c r="H53" i="86"/>
  <c r="H52" i="86"/>
  <c r="H51" i="86"/>
  <c r="H50" i="86"/>
  <c r="H49" i="86"/>
  <c r="H48" i="86"/>
  <c r="H47" i="86"/>
  <c r="H46" i="86"/>
  <c r="H45" i="86"/>
  <c r="H44" i="86"/>
  <c r="H43" i="86"/>
  <c r="H42" i="86"/>
  <c r="H41" i="86"/>
  <c r="H40" i="86"/>
  <c r="H39" i="86"/>
  <c r="H38" i="86"/>
  <c r="H37" i="86"/>
  <c r="H36" i="86"/>
  <c r="H35" i="86"/>
  <c r="H34" i="86"/>
  <c r="H33" i="86"/>
  <c r="H32" i="86"/>
  <c r="H31" i="86"/>
  <c r="H30" i="86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04" i="85"/>
  <c r="H103" i="85"/>
  <c r="H102" i="85"/>
  <c r="H101" i="85"/>
  <c r="H100" i="85"/>
  <c r="H99" i="85"/>
  <c r="H98" i="85"/>
  <c r="H97" i="85"/>
  <c r="H96" i="85"/>
  <c r="H95" i="85"/>
  <c r="H94" i="85"/>
  <c r="H93" i="85"/>
  <c r="H92" i="85"/>
  <c r="H91" i="85"/>
  <c r="H90" i="85"/>
  <c r="H89" i="85"/>
  <c r="H88" i="85"/>
  <c r="H87" i="85"/>
  <c r="H86" i="85"/>
  <c r="H85" i="85"/>
  <c r="H84" i="85"/>
  <c r="H83" i="85"/>
  <c r="H82" i="85"/>
  <c r="H81" i="85"/>
  <c r="H80" i="85"/>
  <c r="H79" i="85"/>
  <c r="H78" i="85"/>
  <c r="H77" i="85"/>
  <c r="H76" i="85"/>
  <c r="H75" i="85"/>
  <c r="H74" i="85"/>
  <c r="H73" i="85"/>
  <c r="H72" i="85"/>
  <c r="H71" i="85"/>
  <c r="H70" i="85"/>
  <c r="H69" i="85"/>
  <c r="H68" i="85"/>
  <c r="H67" i="85"/>
  <c r="H66" i="85"/>
  <c r="H65" i="85"/>
  <c r="H64" i="85"/>
  <c r="H63" i="85"/>
  <c r="H62" i="85"/>
  <c r="H61" i="85"/>
  <c r="H60" i="85"/>
  <c r="H59" i="85"/>
  <c r="H58" i="85"/>
  <c r="H57" i="85"/>
  <c r="H56" i="85"/>
  <c r="H55" i="85"/>
  <c r="H54" i="85"/>
  <c r="H53" i="85"/>
  <c r="H52" i="85"/>
  <c r="H51" i="85"/>
  <c r="H50" i="85"/>
  <c r="H49" i="85"/>
  <c r="H48" i="85"/>
  <c r="H47" i="85"/>
  <c r="H46" i="85"/>
  <c r="H45" i="85"/>
  <c r="H44" i="85"/>
  <c r="H43" i="85"/>
  <c r="H42" i="85"/>
  <c r="H41" i="85"/>
  <c r="H40" i="85"/>
  <c r="H39" i="85"/>
  <c r="H38" i="85"/>
  <c r="H37" i="85"/>
  <c r="H36" i="85"/>
  <c r="H35" i="85"/>
  <c r="H34" i="85"/>
  <c r="H33" i="85"/>
  <c r="H32" i="85"/>
  <c r="H31" i="85"/>
  <c r="H30" i="85"/>
  <c r="H29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04" i="83"/>
  <c r="H103" i="83"/>
  <c r="H102" i="83"/>
  <c r="H101" i="83"/>
  <c r="H100" i="83"/>
  <c r="H99" i="83"/>
  <c r="H98" i="83"/>
  <c r="H97" i="83"/>
  <c r="H96" i="83"/>
  <c r="H95" i="83"/>
  <c r="H94" i="83"/>
  <c r="H93" i="83"/>
  <c r="H92" i="83"/>
  <c r="H91" i="83"/>
  <c r="H90" i="83"/>
  <c r="H89" i="83"/>
  <c r="H88" i="83"/>
  <c r="H87" i="83"/>
  <c r="H86" i="83"/>
  <c r="H85" i="83"/>
  <c r="H84" i="83"/>
  <c r="H83" i="83"/>
  <c r="H82" i="83"/>
  <c r="H81" i="83"/>
  <c r="H80" i="83"/>
  <c r="H79" i="83"/>
  <c r="H78" i="83"/>
  <c r="H77" i="83"/>
  <c r="H76" i="83"/>
  <c r="H75" i="83"/>
  <c r="H74" i="83"/>
  <c r="H73" i="83"/>
  <c r="H72" i="83"/>
  <c r="H71" i="83"/>
  <c r="H70" i="83"/>
  <c r="H69" i="83"/>
  <c r="H68" i="83"/>
  <c r="H67" i="83"/>
  <c r="H66" i="83"/>
  <c r="H65" i="83"/>
  <c r="H64" i="83"/>
  <c r="H63" i="83"/>
  <c r="H62" i="83"/>
  <c r="H61" i="83"/>
  <c r="H60" i="83"/>
  <c r="H59" i="83"/>
  <c r="H58" i="83"/>
  <c r="H57" i="83"/>
  <c r="H56" i="83"/>
  <c r="H55" i="83"/>
  <c r="H54" i="83"/>
  <c r="H53" i="83"/>
  <c r="H52" i="83"/>
  <c r="H51" i="83"/>
  <c r="H50" i="83"/>
  <c r="H49" i="83"/>
  <c r="H48" i="83"/>
  <c r="H47" i="83"/>
  <c r="H46" i="83"/>
  <c r="H45" i="83"/>
  <c r="H44" i="83"/>
  <c r="H43" i="83"/>
  <c r="H42" i="83"/>
  <c r="H41" i="83"/>
  <c r="H40" i="83"/>
  <c r="H39" i="83"/>
  <c r="H38" i="83"/>
  <c r="H37" i="83"/>
  <c r="H36" i="83"/>
  <c r="H35" i="83"/>
  <c r="H34" i="83"/>
  <c r="H33" i="83"/>
  <c r="H32" i="83"/>
  <c r="H31" i="83"/>
  <c r="H30" i="83"/>
  <c r="H29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H34" i="82"/>
  <c r="H33" i="82"/>
  <c r="H32" i="82"/>
  <c r="H31" i="82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04" i="81"/>
  <c r="H103" i="81"/>
  <c r="H102" i="81"/>
  <c r="H101" i="81"/>
  <c r="H100" i="81"/>
  <c r="H99" i="81"/>
  <c r="H98" i="81"/>
  <c r="H97" i="81"/>
  <c r="H96" i="81"/>
  <c r="H95" i="81"/>
  <c r="H94" i="81"/>
  <c r="H93" i="81"/>
  <c r="H92" i="81"/>
  <c r="H91" i="81"/>
  <c r="H90" i="81"/>
  <c r="H89" i="81"/>
  <c r="H88" i="81"/>
  <c r="H87" i="81"/>
  <c r="H86" i="81"/>
  <c r="H85" i="81"/>
  <c r="H84" i="81"/>
  <c r="H83" i="81"/>
  <c r="H82" i="81"/>
  <c r="H81" i="81"/>
  <c r="H80" i="81"/>
  <c r="H79" i="81"/>
  <c r="H78" i="81"/>
  <c r="H77" i="81"/>
  <c r="H76" i="81"/>
  <c r="H75" i="81"/>
  <c r="H74" i="81"/>
  <c r="H73" i="81"/>
  <c r="H72" i="81"/>
  <c r="H71" i="81"/>
  <c r="H70" i="81"/>
  <c r="H69" i="81"/>
  <c r="H68" i="81"/>
  <c r="H67" i="81"/>
  <c r="H66" i="81"/>
  <c r="H65" i="81"/>
  <c r="H64" i="81"/>
  <c r="H63" i="81"/>
  <c r="H62" i="81"/>
  <c r="H61" i="81"/>
  <c r="H60" i="81"/>
  <c r="H59" i="81"/>
  <c r="H58" i="81"/>
  <c r="H57" i="81"/>
  <c r="H56" i="81"/>
  <c r="H55" i="81"/>
  <c r="H54" i="81"/>
  <c r="H53" i="81"/>
  <c r="H52" i="81"/>
  <c r="H51" i="81"/>
  <c r="H50" i="81"/>
  <c r="H49" i="81"/>
  <c r="H48" i="81"/>
  <c r="H47" i="81"/>
  <c r="H46" i="81"/>
  <c r="H45" i="81"/>
  <c r="H44" i="81"/>
  <c r="H43" i="81"/>
  <c r="H42" i="81"/>
  <c r="H41" i="81"/>
  <c r="H40" i="81"/>
  <c r="H39" i="81"/>
  <c r="H38" i="81"/>
  <c r="H37" i="81"/>
  <c r="H36" i="81"/>
  <c r="H35" i="81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04" i="80"/>
  <c r="H103" i="80"/>
  <c r="H102" i="80"/>
  <c r="H101" i="80"/>
  <c r="H100" i="80"/>
  <c r="H99" i="80"/>
  <c r="H98" i="80"/>
  <c r="H97" i="80"/>
  <c r="H96" i="80"/>
  <c r="H95" i="80"/>
  <c r="H94" i="80"/>
  <c r="H93" i="80"/>
  <c r="H92" i="80"/>
  <c r="H91" i="80"/>
  <c r="H90" i="80"/>
  <c r="H89" i="80"/>
  <c r="H88" i="80"/>
  <c r="H87" i="80"/>
  <c r="H86" i="80"/>
  <c r="H85" i="80"/>
  <c r="H84" i="80"/>
  <c r="H83" i="80"/>
  <c r="H82" i="80"/>
  <c r="H81" i="80"/>
  <c r="H80" i="80"/>
  <c r="H79" i="80"/>
  <c r="H78" i="80"/>
  <c r="H77" i="80"/>
  <c r="H76" i="80"/>
  <c r="H75" i="80"/>
  <c r="H74" i="80"/>
  <c r="H73" i="80"/>
  <c r="H72" i="80"/>
  <c r="H71" i="80"/>
  <c r="H70" i="80"/>
  <c r="H69" i="80"/>
  <c r="H68" i="80"/>
  <c r="H67" i="80"/>
  <c r="H66" i="80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51" i="80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04" i="79"/>
  <c r="H103" i="79"/>
  <c r="H102" i="79"/>
  <c r="H101" i="79"/>
  <c r="H100" i="79"/>
  <c r="H99" i="79"/>
  <c r="H98" i="79"/>
  <c r="H97" i="79"/>
  <c r="H96" i="79"/>
  <c r="H95" i="79"/>
  <c r="H94" i="79"/>
  <c r="H93" i="79"/>
  <c r="H92" i="79"/>
  <c r="H91" i="79"/>
  <c r="H90" i="79"/>
  <c r="H89" i="79"/>
  <c r="H88" i="79"/>
  <c r="H87" i="79"/>
  <c r="H86" i="79"/>
  <c r="H85" i="79"/>
  <c r="H84" i="79"/>
  <c r="H83" i="79"/>
  <c r="H82" i="79"/>
  <c r="H81" i="79"/>
  <c r="H80" i="79"/>
  <c r="H79" i="79"/>
  <c r="H78" i="79"/>
  <c r="H77" i="79"/>
  <c r="H76" i="79"/>
  <c r="H75" i="79"/>
  <c r="H74" i="79"/>
  <c r="H73" i="79"/>
  <c r="H72" i="79"/>
  <c r="H71" i="79"/>
  <c r="H70" i="79"/>
  <c r="H69" i="79"/>
  <c r="H68" i="79"/>
  <c r="H67" i="79"/>
  <c r="H66" i="79"/>
  <c r="H65" i="79"/>
  <c r="H64" i="79"/>
  <c r="H63" i="79"/>
  <c r="H62" i="79"/>
  <c r="H61" i="79"/>
  <c r="H60" i="79"/>
  <c r="H59" i="79"/>
  <c r="H58" i="79"/>
  <c r="H57" i="79"/>
  <c r="H56" i="79"/>
  <c r="H55" i="79"/>
  <c r="H54" i="79"/>
  <c r="H53" i="79"/>
  <c r="H52" i="79"/>
  <c r="H51" i="79"/>
  <c r="H50" i="79"/>
  <c r="H49" i="79"/>
  <c r="H48" i="79"/>
  <c r="H47" i="79"/>
  <c r="H46" i="79"/>
  <c r="H45" i="79"/>
  <c r="H44" i="79"/>
  <c r="H43" i="79"/>
  <c r="H42" i="79"/>
  <c r="H41" i="79"/>
  <c r="H40" i="79"/>
  <c r="H39" i="79"/>
  <c r="H38" i="79"/>
  <c r="H37" i="79"/>
  <c r="H36" i="79"/>
  <c r="H35" i="79"/>
  <c r="H34" i="79"/>
  <c r="H33" i="79"/>
  <c r="H32" i="79"/>
  <c r="H31" i="79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5" i="74"/>
  <c r="H14" i="74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3" i="71"/>
  <c r="H22" i="71"/>
  <c r="H21" i="71"/>
  <c r="H20" i="71"/>
  <c r="H19" i="71"/>
  <c r="H18" i="71"/>
  <c r="H17" i="71"/>
  <c r="H16" i="71"/>
  <c r="H15" i="71"/>
  <c r="H14" i="71"/>
  <c r="H104" i="69"/>
  <c r="H103" i="69"/>
  <c r="H102" i="69"/>
  <c r="H101" i="69"/>
  <c r="H100" i="69"/>
  <c r="H99" i="69"/>
  <c r="H98" i="69"/>
  <c r="H97" i="69"/>
  <c r="H96" i="69"/>
  <c r="H95" i="69"/>
  <c r="H94" i="69"/>
  <c r="H93" i="69"/>
  <c r="H92" i="69"/>
  <c r="H91" i="69"/>
  <c r="H90" i="69"/>
  <c r="H89" i="69"/>
  <c r="H88" i="69"/>
  <c r="H87" i="69"/>
  <c r="H86" i="69"/>
  <c r="H85" i="69"/>
  <c r="H84" i="69"/>
  <c r="H83" i="69"/>
  <c r="H82" i="69"/>
  <c r="H81" i="69"/>
  <c r="H80" i="69"/>
  <c r="H79" i="69"/>
  <c r="H78" i="69"/>
  <c r="H77" i="69"/>
  <c r="H76" i="69"/>
  <c r="H75" i="69"/>
  <c r="H74" i="69"/>
  <c r="H73" i="69"/>
  <c r="H72" i="69"/>
  <c r="H71" i="69"/>
  <c r="H70" i="69"/>
  <c r="H69" i="69"/>
  <c r="H68" i="69"/>
  <c r="H67" i="69"/>
  <c r="H66" i="69"/>
  <c r="H65" i="69"/>
  <c r="H64" i="69"/>
  <c r="H63" i="69"/>
  <c r="H62" i="69"/>
  <c r="H61" i="69"/>
  <c r="H60" i="69"/>
  <c r="H59" i="69"/>
  <c r="H58" i="69"/>
  <c r="H57" i="69"/>
  <c r="H56" i="69"/>
  <c r="H55" i="69"/>
  <c r="H54" i="69"/>
  <c r="H53" i="69"/>
  <c r="H52" i="69"/>
  <c r="H51" i="69"/>
  <c r="H50" i="69"/>
  <c r="H49" i="69"/>
  <c r="H48" i="69"/>
  <c r="H47" i="69"/>
  <c r="H46" i="69"/>
  <c r="H45" i="69"/>
  <c r="H44" i="69"/>
  <c r="H43" i="69"/>
  <c r="H42" i="69"/>
  <c r="H41" i="69"/>
  <c r="H40" i="69"/>
  <c r="H39" i="69"/>
  <c r="H38" i="69"/>
  <c r="H37" i="69"/>
  <c r="H36" i="69"/>
  <c r="H35" i="69"/>
  <c r="H34" i="69"/>
  <c r="H33" i="69"/>
  <c r="H32" i="69"/>
  <c r="H31" i="69"/>
  <c r="H30" i="69"/>
  <c r="H29" i="69"/>
  <c r="H28" i="69"/>
  <c r="H27" i="69"/>
  <c r="H26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04" i="68"/>
  <c r="H103" i="68"/>
  <c r="H102" i="68"/>
  <c r="H101" i="68"/>
  <c r="H100" i="68"/>
  <c r="H99" i="68"/>
  <c r="H98" i="68"/>
  <c r="H97" i="68"/>
  <c r="H96" i="68"/>
  <c r="H95" i="68"/>
  <c r="H94" i="68"/>
  <c r="H93" i="68"/>
  <c r="H92" i="68"/>
  <c r="H91" i="68"/>
  <c r="H90" i="68"/>
  <c r="H89" i="68"/>
  <c r="H88" i="68"/>
  <c r="H87" i="68"/>
  <c r="H86" i="68"/>
  <c r="H85" i="68"/>
  <c r="H84" i="68"/>
  <c r="H83" i="68"/>
  <c r="H82" i="68"/>
  <c r="H81" i="68"/>
  <c r="H80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04" i="67"/>
  <c r="H103" i="67"/>
  <c r="H102" i="67"/>
  <c r="H101" i="67"/>
  <c r="H100" i="67"/>
  <c r="H99" i="67"/>
  <c r="H98" i="67"/>
  <c r="H97" i="67"/>
  <c r="H96" i="67"/>
  <c r="H95" i="67"/>
  <c r="H94" i="67"/>
  <c r="H93" i="67"/>
  <c r="H92" i="67"/>
  <c r="H91" i="67"/>
  <c r="H90" i="67"/>
  <c r="H89" i="67"/>
  <c r="H88" i="67"/>
  <c r="H87" i="67"/>
  <c r="H86" i="67"/>
  <c r="H85" i="67"/>
  <c r="H84" i="67"/>
  <c r="H83" i="67"/>
  <c r="H82" i="67"/>
  <c r="H81" i="67"/>
  <c r="H80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04" i="66"/>
  <c r="H103" i="66"/>
  <c r="H102" i="66"/>
  <c r="H101" i="66"/>
  <c r="H100" i="66"/>
  <c r="H99" i="66"/>
  <c r="H98" i="66"/>
  <c r="H97" i="66"/>
  <c r="H96" i="66"/>
  <c r="H95" i="66"/>
  <c r="H94" i="66"/>
  <c r="H93" i="66"/>
  <c r="H92" i="66"/>
  <c r="H91" i="66"/>
  <c r="H90" i="66"/>
  <c r="H89" i="66"/>
  <c r="H88" i="66"/>
  <c r="H87" i="66"/>
  <c r="H86" i="66"/>
  <c r="H85" i="66"/>
  <c r="H84" i="66"/>
  <c r="H83" i="66"/>
  <c r="H82" i="66"/>
  <c r="H81" i="66"/>
  <c r="H80" i="66"/>
  <c r="H79" i="66"/>
  <c r="H78" i="66"/>
  <c r="H77" i="66"/>
  <c r="H76" i="66"/>
  <c r="H75" i="66"/>
  <c r="H74" i="66"/>
  <c r="H73" i="66"/>
  <c r="H72" i="66"/>
  <c r="H71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H39" i="66"/>
  <c r="H38" i="66"/>
  <c r="H37" i="66"/>
  <c r="H36" i="66"/>
  <c r="H35" i="66"/>
  <c r="H34" i="66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4" i="3"/>
  <c r="E9" i="105" l="1"/>
  <c r="C9" i="105"/>
  <c r="E8" i="105"/>
  <c r="C8" i="105"/>
  <c r="D8" i="105" s="1"/>
  <c r="E7" i="105"/>
  <c r="C7" i="105"/>
  <c r="D7" i="105" s="1"/>
  <c r="E6" i="105"/>
  <c r="C6" i="105"/>
  <c r="E5" i="105"/>
  <c r="C5" i="105"/>
  <c r="D5" i="105" s="1"/>
  <c r="E9" i="104"/>
  <c r="C9" i="104"/>
  <c r="E8" i="104"/>
  <c r="C8" i="104"/>
  <c r="F8" i="104" s="1"/>
  <c r="G8" i="104" s="1"/>
  <c r="E7" i="104"/>
  <c r="C7" i="104"/>
  <c r="E6" i="104"/>
  <c r="C6" i="104"/>
  <c r="E5" i="104"/>
  <c r="C5" i="104"/>
  <c r="E9" i="103"/>
  <c r="D9" i="103"/>
  <c r="C9" i="103"/>
  <c r="E8" i="103"/>
  <c r="C8" i="103"/>
  <c r="D8" i="103" s="1"/>
  <c r="E7" i="103"/>
  <c r="C7" i="103"/>
  <c r="D7" i="103" s="1"/>
  <c r="E6" i="103"/>
  <c r="C6" i="103"/>
  <c r="E5" i="103"/>
  <c r="C5" i="103"/>
  <c r="D5" i="103" s="1"/>
  <c r="E9" i="102"/>
  <c r="C9" i="102"/>
  <c r="D9" i="102" s="1"/>
  <c r="E8" i="102"/>
  <c r="C8" i="102"/>
  <c r="D8" i="102" s="1"/>
  <c r="E7" i="102"/>
  <c r="C7" i="102"/>
  <c r="D7" i="102" s="1"/>
  <c r="E6" i="102"/>
  <c r="C6" i="102"/>
  <c r="E5" i="102"/>
  <c r="C5" i="102"/>
  <c r="D5" i="102" s="1"/>
  <c r="E9" i="100"/>
  <c r="C9" i="100"/>
  <c r="D9" i="100" s="1"/>
  <c r="E8" i="100"/>
  <c r="C8" i="100"/>
  <c r="D8" i="100" s="1"/>
  <c r="E7" i="100"/>
  <c r="C7" i="100"/>
  <c r="D7" i="100" s="1"/>
  <c r="E6" i="100"/>
  <c r="C6" i="100"/>
  <c r="E5" i="100"/>
  <c r="C5" i="100"/>
  <c r="D5" i="100" s="1"/>
  <c r="E9" i="99"/>
  <c r="C9" i="99"/>
  <c r="D9" i="99" s="1"/>
  <c r="E8" i="99"/>
  <c r="C8" i="99"/>
  <c r="D8" i="99" s="1"/>
  <c r="E7" i="99"/>
  <c r="C7" i="99"/>
  <c r="D7" i="99" s="1"/>
  <c r="E6" i="99"/>
  <c r="C6" i="99"/>
  <c r="F6" i="99" s="1"/>
  <c r="G6" i="99" s="1"/>
  <c r="E5" i="99"/>
  <c r="C5" i="99"/>
  <c r="D5" i="99" s="1"/>
  <c r="E9" i="98"/>
  <c r="D9" i="98"/>
  <c r="C9" i="98"/>
  <c r="F9" i="98" s="1"/>
  <c r="G9" i="98" s="1"/>
  <c r="E8" i="98"/>
  <c r="C8" i="98"/>
  <c r="E7" i="98"/>
  <c r="C7" i="98"/>
  <c r="E6" i="98"/>
  <c r="C6" i="98"/>
  <c r="D6" i="98" s="1"/>
  <c r="E5" i="98"/>
  <c r="C5" i="98"/>
  <c r="E9" i="97"/>
  <c r="C9" i="97"/>
  <c r="E8" i="97"/>
  <c r="C8" i="97"/>
  <c r="E7" i="97"/>
  <c r="C7" i="97"/>
  <c r="D7" i="97" s="1"/>
  <c r="E6" i="97"/>
  <c r="C6" i="97"/>
  <c r="D6" i="97" s="1"/>
  <c r="E5" i="97"/>
  <c r="C5" i="97"/>
  <c r="E9" i="96"/>
  <c r="C9" i="96"/>
  <c r="E8" i="96"/>
  <c r="C8" i="96"/>
  <c r="E7" i="96"/>
  <c r="C7" i="96"/>
  <c r="D7" i="96" s="1"/>
  <c r="E6" i="96"/>
  <c r="C6" i="96"/>
  <c r="E5" i="96"/>
  <c r="C5" i="96"/>
  <c r="F5" i="96" s="1"/>
  <c r="G5" i="96" s="1"/>
  <c r="E9" i="95"/>
  <c r="C9" i="95"/>
  <c r="E8" i="95"/>
  <c r="C8" i="95"/>
  <c r="E7" i="95"/>
  <c r="C7" i="95"/>
  <c r="D7" i="95" s="1"/>
  <c r="E6" i="95"/>
  <c r="C6" i="95"/>
  <c r="E5" i="95"/>
  <c r="C5" i="95"/>
  <c r="E9" i="93"/>
  <c r="C9" i="93"/>
  <c r="F9" i="93" s="1"/>
  <c r="G9" i="93" s="1"/>
  <c r="E8" i="93"/>
  <c r="C8" i="93"/>
  <c r="D8" i="93" s="1"/>
  <c r="E7" i="93"/>
  <c r="C7" i="93"/>
  <c r="D7" i="93" s="1"/>
  <c r="E6" i="93"/>
  <c r="C6" i="93"/>
  <c r="E5" i="93"/>
  <c r="C5" i="93"/>
  <c r="F5" i="93" s="1"/>
  <c r="G5" i="93" s="1"/>
  <c r="E9" i="91"/>
  <c r="C9" i="91"/>
  <c r="E8" i="91"/>
  <c r="C8" i="91"/>
  <c r="E7" i="91"/>
  <c r="C7" i="91"/>
  <c r="D7" i="91" s="1"/>
  <c r="E6" i="91"/>
  <c r="D6" i="91"/>
  <c r="C6" i="91"/>
  <c r="F6" i="91" s="1"/>
  <c r="G6" i="91" s="1"/>
  <c r="E5" i="91"/>
  <c r="C5" i="91"/>
  <c r="E9" i="88"/>
  <c r="C9" i="88"/>
  <c r="E8" i="88"/>
  <c r="C8" i="88"/>
  <c r="E7" i="88"/>
  <c r="C7" i="88"/>
  <c r="D7" i="88" s="1"/>
  <c r="E6" i="88"/>
  <c r="C6" i="88"/>
  <c r="E5" i="88"/>
  <c r="C5" i="88"/>
  <c r="E9" i="87"/>
  <c r="C9" i="87"/>
  <c r="E8" i="87"/>
  <c r="C8" i="87"/>
  <c r="E7" i="87"/>
  <c r="C7" i="87"/>
  <c r="D7" i="87" s="1"/>
  <c r="E6" i="87"/>
  <c r="C6" i="87"/>
  <c r="E5" i="87"/>
  <c r="C5" i="87"/>
  <c r="E9" i="86"/>
  <c r="C9" i="86"/>
  <c r="D9" i="86" s="1"/>
  <c r="E8" i="86"/>
  <c r="C8" i="86"/>
  <c r="E7" i="86"/>
  <c r="C7" i="86"/>
  <c r="E6" i="86"/>
  <c r="C6" i="86"/>
  <c r="D6" i="86" s="1"/>
  <c r="E5" i="86"/>
  <c r="C5" i="86"/>
  <c r="E9" i="85"/>
  <c r="C9" i="85"/>
  <c r="E8" i="85"/>
  <c r="C8" i="85"/>
  <c r="E7" i="85"/>
  <c r="C7" i="85"/>
  <c r="D7" i="85" s="1"/>
  <c r="E6" i="85"/>
  <c r="C6" i="85"/>
  <c r="F6" i="85" s="1"/>
  <c r="G6" i="85" s="1"/>
  <c r="E5" i="85"/>
  <c r="C5" i="85"/>
  <c r="E9" i="83"/>
  <c r="C9" i="83"/>
  <c r="F9" i="83" s="1"/>
  <c r="G9" i="83" s="1"/>
  <c r="E8" i="83"/>
  <c r="C8" i="83"/>
  <c r="D8" i="83" s="1"/>
  <c r="E7" i="83"/>
  <c r="C7" i="83"/>
  <c r="D7" i="83" s="1"/>
  <c r="E6" i="83"/>
  <c r="C6" i="83"/>
  <c r="D6" i="83" s="1"/>
  <c r="E5" i="83"/>
  <c r="C5" i="83"/>
  <c r="E9" i="82"/>
  <c r="D9" i="82"/>
  <c r="C9" i="82"/>
  <c r="F9" i="82" s="1"/>
  <c r="G9" i="82" s="1"/>
  <c r="E8" i="82"/>
  <c r="C8" i="82"/>
  <c r="D8" i="82" s="1"/>
  <c r="E7" i="82"/>
  <c r="C7" i="82"/>
  <c r="D7" i="82" s="1"/>
  <c r="E6" i="82"/>
  <c r="C6" i="82"/>
  <c r="D6" i="82" s="1"/>
  <c r="E5" i="82"/>
  <c r="C5" i="82"/>
  <c r="E9" i="81"/>
  <c r="C9" i="81"/>
  <c r="E8" i="81"/>
  <c r="C8" i="81"/>
  <c r="D8" i="81" s="1"/>
  <c r="E7" i="81"/>
  <c r="C7" i="81"/>
  <c r="D7" i="81" s="1"/>
  <c r="E6" i="81"/>
  <c r="C6" i="81"/>
  <c r="E5" i="81"/>
  <c r="C5" i="81"/>
  <c r="E9" i="80"/>
  <c r="C9" i="80"/>
  <c r="E8" i="80"/>
  <c r="C8" i="80"/>
  <c r="D8" i="80" s="1"/>
  <c r="E7" i="80"/>
  <c r="C7" i="80"/>
  <c r="D7" i="80" s="1"/>
  <c r="E6" i="80"/>
  <c r="C6" i="80"/>
  <c r="D6" i="80" s="1"/>
  <c r="E5" i="80"/>
  <c r="C5" i="80"/>
  <c r="E9" i="79"/>
  <c r="C9" i="79"/>
  <c r="F9" i="79" s="1"/>
  <c r="G9" i="79" s="1"/>
  <c r="E8" i="79"/>
  <c r="C8" i="79"/>
  <c r="F8" i="79" s="1"/>
  <c r="G8" i="79" s="1"/>
  <c r="E7" i="79"/>
  <c r="C7" i="79"/>
  <c r="D7" i="79" s="1"/>
  <c r="E6" i="79"/>
  <c r="C6" i="79"/>
  <c r="E5" i="79"/>
  <c r="C5" i="79"/>
  <c r="E9" i="78"/>
  <c r="C9" i="78"/>
  <c r="E8" i="78"/>
  <c r="C8" i="78"/>
  <c r="D8" i="78" s="1"/>
  <c r="E7" i="78"/>
  <c r="C7" i="78"/>
  <c r="D7" i="78" s="1"/>
  <c r="E6" i="78"/>
  <c r="C6" i="78"/>
  <c r="E5" i="78"/>
  <c r="C5" i="78"/>
  <c r="F5" i="78" s="1"/>
  <c r="G5" i="78" s="1"/>
  <c r="E9" i="77"/>
  <c r="C9" i="77"/>
  <c r="E8" i="77"/>
  <c r="C8" i="77"/>
  <c r="F8" i="77" s="1"/>
  <c r="G8" i="77" s="1"/>
  <c r="E7" i="77"/>
  <c r="C7" i="77"/>
  <c r="F7" i="77" s="1"/>
  <c r="G7" i="77" s="1"/>
  <c r="E6" i="77"/>
  <c r="C6" i="77"/>
  <c r="E5" i="77"/>
  <c r="C5" i="77"/>
  <c r="E9" i="76"/>
  <c r="D9" i="76"/>
  <c r="C9" i="76"/>
  <c r="E8" i="76"/>
  <c r="C8" i="76"/>
  <c r="D8" i="76" s="1"/>
  <c r="E7" i="76"/>
  <c r="C7" i="76"/>
  <c r="D7" i="76" s="1"/>
  <c r="E6" i="76"/>
  <c r="C6" i="76"/>
  <c r="E5" i="76"/>
  <c r="C5" i="76"/>
  <c r="D5" i="76" s="1"/>
  <c r="E9" i="74"/>
  <c r="C9" i="74"/>
  <c r="E8" i="74"/>
  <c r="C8" i="74"/>
  <c r="E7" i="74"/>
  <c r="C7" i="74"/>
  <c r="D7" i="74" s="1"/>
  <c r="E6" i="74"/>
  <c r="C6" i="74"/>
  <c r="E5" i="74"/>
  <c r="C5" i="74"/>
  <c r="E9" i="73"/>
  <c r="C9" i="73"/>
  <c r="D9" i="73" s="1"/>
  <c r="E8" i="73"/>
  <c r="C8" i="73"/>
  <c r="D8" i="73" s="1"/>
  <c r="E7" i="73"/>
  <c r="C7" i="73"/>
  <c r="D7" i="73" s="1"/>
  <c r="E6" i="73"/>
  <c r="C6" i="73"/>
  <c r="E5" i="73"/>
  <c r="C5" i="73"/>
  <c r="D5" i="73" s="1"/>
  <c r="E9" i="72"/>
  <c r="C9" i="72"/>
  <c r="D9" i="72" s="1"/>
  <c r="E8" i="72"/>
  <c r="C8" i="72"/>
  <c r="D8" i="72" s="1"/>
  <c r="E7" i="72"/>
  <c r="C7" i="72"/>
  <c r="D7" i="72" s="1"/>
  <c r="E6" i="72"/>
  <c r="C6" i="72"/>
  <c r="E5" i="72"/>
  <c r="C5" i="72"/>
  <c r="D5" i="72" s="1"/>
  <c r="E9" i="71"/>
  <c r="C9" i="71"/>
  <c r="E8" i="71"/>
  <c r="C8" i="71"/>
  <c r="E7" i="71"/>
  <c r="C7" i="71"/>
  <c r="D7" i="71" s="1"/>
  <c r="E6" i="71"/>
  <c r="C6" i="71"/>
  <c r="F6" i="71" s="1"/>
  <c r="G6" i="71" s="1"/>
  <c r="E5" i="71"/>
  <c r="C5" i="71"/>
  <c r="E9" i="69"/>
  <c r="C9" i="69"/>
  <c r="F9" i="69" s="1"/>
  <c r="G9" i="69" s="1"/>
  <c r="E8" i="69"/>
  <c r="C8" i="69"/>
  <c r="E7" i="69"/>
  <c r="C7" i="69"/>
  <c r="E6" i="69"/>
  <c r="C6" i="69"/>
  <c r="D6" i="69" s="1"/>
  <c r="E5" i="69"/>
  <c r="D5" i="69"/>
  <c r="C5" i="69"/>
  <c r="F5" i="69" s="1"/>
  <c r="G5" i="69" s="1"/>
  <c r="E9" i="68"/>
  <c r="C9" i="68"/>
  <c r="E8" i="68"/>
  <c r="C8" i="68"/>
  <c r="E7" i="68"/>
  <c r="C7" i="68"/>
  <c r="D7" i="68" s="1"/>
  <c r="E6" i="68"/>
  <c r="C6" i="68"/>
  <c r="D6" i="68" s="1"/>
  <c r="E5" i="68"/>
  <c r="C5" i="68"/>
  <c r="E9" i="67"/>
  <c r="C9" i="67"/>
  <c r="E8" i="67"/>
  <c r="C8" i="67"/>
  <c r="E7" i="67"/>
  <c r="C7" i="67"/>
  <c r="D7" i="67" s="1"/>
  <c r="E6" i="67"/>
  <c r="C6" i="67"/>
  <c r="E5" i="67"/>
  <c r="C5" i="67"/>
  <c r="E9" i="66"/>
  <c r="C9" i="66"/>
  <c r="D9" i="66" s="1"/>
  <c r="E8" i="66"/>
  <c r="C8" i="66"/>
  <c r="D8" i="66" s="1"/>
  <c r="E7" i="66"/>
  <c r="C7" i="66"/>
  <c r="E6" i="66"/>
  <c r="C6" i="66"/>
  <c r="D6" i="66" s="1"/>
  <c r="E5" i="66"/>
  <c r="C5" i="66"/>
  <c r="D5" i="66" s="1"/>
  <c r="E9" i="3"/>
  <c r="E8" i="3"/>
  <c r="E7" i="3"/>
  <c r="E6" i="3"/>
  <c r="E5" i="3"/>
  <c r="C9" i="3"/>
  <c r="C8" i="3"/>
  <c r="C7" i="3"/>
  <c r="C5" i="3"/>
  <c r="C6" i="3"/>
  <c r="J2" i="1"/>
  <c r="K2" i="1" s="1"/>
  <c r="J20" i="1"/>
  <c r="K20" i="1" s="1"/>
  <c r="J49" i="1"/>
  <c r="K49" i="1" s="1"/>
  <c r="J56" i="1"/>
  <c r="K56" i="1" s="1"/>
  <c r="H74" i="1"/>
  <c r="J74" i="1" s="1"/>
  <c r="K74" i="1" s="1"/>
  <c r="H56" i="1"/>
  <c r="H49" i="1"/>
  <c r="H20" i="1"/>
  <c r="H2" i="1"/>
  <c r="H93" i="1" l="1"/>
  <c r="F6" i="67"/>
  <c r="G6" i="67" s="1"/>
  <c r="F5" i="68"/>
  <c r="G5" i="68" s="1"/>
  <c r="F5" i="74"/>
  <c r="G5" i="74" s="1"/>
  <c r="F8" i="74"/>
  <c r="G8" i="74" s="1"/>
  <c r="F9" i="74"/>
  <c r="G9" i="74" s="1"/>
  <c r="D8" i="79"/>
  <c r="D9" i="79"/>
  <c r="F9" i="80"/>
  <c r="G9" i="80" s="1"/>
  <c r="F6" i="81"/>
  <c r="G6" i="81" s="1"/>
  <c r="F6" i="87"/>
  <c r="G6" i="87" s="1"/>
  <c r="F5" i="88"/>
  <c r="G5" i="88" s="1"/>
  <c r="D5" i="96"/>
  <c r="F8" i="96"/>
  <c r="G8" i="96" s="1"/>
  <c r="F9" i="96"/>
  <c r="G9" i="96" s="1"/>
  <c r="F6" i="102"/>
  <c r="G6" i="102" s="1"/>
  <c r="F8" i="97"/>
  <c r="G8" i="97" s="1"/>
  <c r="F7" i="104"/>
  <c r="G7" i="104" s="1"/>
  <c r="D5" i="68"/>
  <c r="D6" i="71"/>
  <c r="D8" i="74"/>
  <c r="D9" i="74"/>
  <c r="F6" i="76"/>
  <c r="G6" i="76" s="1"/>
  <c r="D5" i="78"/>
  <c r="D6" i="81"/>
  <c r="D6" i="85"/>
  <c r="F5" i="86"/>
  <c r="G5" i="86" s="1"/>
  <c r="F9" i="86"/>
  <c r="G9" i="86" s="1"/>
  <c r="F8" i="88"/>
  <c r="G8" i="88" s="1"/>
  <c r="F8" i="93"/>
  <c r="G8" i="93" s="1"/>
  <c r="F7" i="97"/>
  <c r="G7" i="97" s="1"/>
  <c r="F6" i="103"/>
  <c r="G6" i="103" s="1"/>
  <c r="F5" i="105"/>
  <c r="G5" i="105" s="1"/>
  <c r="F8" i="68"/>
  <c r="G8" i="68" s="1"/>
  <c r="F5" i="79"/>
  <c r="G5" i="79" s="1"/>
  <c r="F9" i="81"/>
  <c r="G9" i="81" s="1"/>
  <c r="D5" i="88"/>
  <c r="F9" i="88"/>
  <c r="G9" i="88" s="1"/>
  <c r="D9" i="93"/>
  <c r="F6" i="95"/>
  <c r="G6" i="95" s="1"/>
  <c r="D8" i="97"/>
  <c r="F5" i="98"/>
  <c r="G5" i="98" s="1"/>
  <c r="F6" i="100"/>
  <c r="G6" i="100" s="1"/>
  <c r="F6" i="105"/>
  <c r="G6" i="105" s="1"/>
  <c r="F7" i="3"/>
  <c r="G7" i="3" s="1"/>
  <c r="D6" i="67"/>
  <c r="D8" i="68"/>
  <c r="D9" i="69"/>
  <c r="F9" i="73"/>
  <c r="G9" i="73" s="1"/>
  <c r="D5" i="74"/>
  <c r="F5" i="76"/>
  <c r="G5" i="76" s="1"/>
  <c r="D6" i="76"/>
  <c r="D7" i="77"/>
  <c r="D8" i="77"/>
  <c r="D5" i="79"/>
  <c r="D9" i="80"/>
  <c r="D9" i="81"/>
  <c r="F8" i="83"/>
  <c r="G8" i="83" s="1"/>
  <c r="D9" i="83"/>
  <c r="D5" i="86"/>
  <c r="D6" i="87"/>
  <c r="D8" i="88"/>
  <c r="D9" i="88"/>
  <c r="D5" i="93"/>
  <c r="D6" i="95"/>
  <c r="D8" i="96"/>
  <c r="D9" i="96"/>
  <c r="D5" i="98"/>
  <c r="F5" i="99"/>
  <c r="G5" i="99" s="1"/>
  <c r="D6" i="99"/>
  <c r="D6" i="100"/>
  <c r="F5" i="102"/>
  <c r="G5" i="102" s="1"/>
  <c r="D6" i="102"/>
  <c r="D6" i="103"/>
  <c r="D7" i="104"/>
  <c r="D8" i="104"/>
  <c r="F5" i="66"/>
  <c r="G5" i="66" s="1"/>
  <c r="F7" i="66"/>
  <c r="G7" i="66" s="1"/>
  <c r="D7" i="66"/>
  <c r="F5" i="67"/>
  <c r="G5" i="67" s="1"/>
  <c r="D5" i="67"/>
  <c r="F7" i="68"/>
  <c r="G7" i="68" s="1"/>
  <c r="F9" i="68"/>
  <c r="G9" i="68" s="1"/>
  <c r="D9" i="68"/>
  <c r="F5" i="71"/>
  <c r="G5" i="71" s="1"/>
  <c r="D5" i="71"/>
  <c r="F6" i="72"/>
  <c r="G6" i="72" s="1"/>
  <c r="D6" i="72"/>
  <c r="F6" i="74"/>
  <c r="G6" i="74" s="1"/>
  <c r="D6" i="74"/>
  <c r="F8" i="76"/>
  <c r="G8" i="76" s="1"/>
  <c r="F5" i="77"/>
  <c r="G5" i="77" s="1"/>
  <c r="D5" i="77"/>
  <c r="F6" i="78"/>
  <c r="G6" i="78" s="1"/>
  <c r="D6" i="78"/>
  <c r="F9" i="78"/>
  <c r="G9" i="78" s="1"/>
  <c r="D9" i="78"/>
  <c r="F5" i="80"/>
  <c r="G5" i="80" s="1"/>
  <c r="D5" i="80"/>
  <c r="F8" i="81"/>
  <c r="G8" i="81" s="1"/>
  <c r="F5" i="82"/>
  <c r="G5" i="82" s="1"/>
  <c r="D5" i="82"/>
  <c r="F5" i="85"/>
  <c r="G5" i="85" s="1"/>
  <c r="D5" i="85"/>
  <c r="F7" i="86"/>
  <c r="G7" i="86" s="1"/>
  <c r="D7" i="86"/>
  <c r="F8" i="86"/>
  <c r="G8" i="86" s="1"/>
  <c r="D8" i="86"/>
  <c r="F8" i="87"/>
  <c r="G8" i="87" s="1"/>
  <c r="D8" i="87"/>
  <c r="F9" i="87"/>
  <c r="G9" i="87" s="1"/>
  <c r="D9" i="87"/>
  <c r="F5" i="91"/>
  <c r="G5" i="91" s="1"/>
  <c r="D5" i="91"/>
  <c r="F6" i="93"/>
  <c r="G6" i="93" s="1"/>
  <c r="D6" i="93"/>
  <c r="F8" i="95"/>
  <c r="G8" i="95" s="1"/>
  <c r="D8" i="95"/>
  <c r="F9" i="95"/>
  <c r="G9" i="95" s="1"/>
  <c r="D9" i="95"/>
  <c r="F5" i="97"/>
  <c r="G5" i="97" s="1"/>
  <c r="D5" i="97"/>
  <c r="F7" i="98"/>
  <c r="G7" i="98" s="1"/>
  <c r="D7" i="98"/>
  <c r="F8" i="98"/>
  <c r="G8" i="98" s="1"/>
  <c r="D8" i="98"/>
  <c r="F8" i="99"/>
  <c r="G8" i="99" s="1"/>
  <c r="F8" i="102"/>
  <c r="G8" i="102" s="1"/>
  <c r="F9" i="104"/>
  <c r="G9" i="104" s="1"/>
  <c r="D9" i="104"/>
  <c r="K93" i="1"/>
  <c r="F8" i="67"/>
  <c r="G8" i="67" s="1"/>
  <c r="D8" i="67"/>
  <c r="F9" i="67"/>
  <c r="G9" i="67" s="1"/>
  <c r="D9" i="67"/>
  <c r="F7" i="69"/>
  <c r="G7" i="69" s="1"/>
  <c r="D7" i="69"/>
  <c r="F8" i="69"/>
  <c r="G8" i="69" s="1"/>
  <c r="D8" i="69"/>
  <c r="F8" i="71"/>
  <c r="G8" i="71" s="1"/>
  <c r="D8" i="71"/>
  <c r="F9" i="71"/>
  <c r="G9" i="71" s="1"/>
  <c r="D9" i="71"/>
  <c r="F9" i="72"/>
  <c r="G9" i="72" s="1"/>
  <c r="F6" i="73"/>
  <c r="G6" i="73" s="1"/>
  <c r="D6" i="73"/>
  <c r="F9" i="77"/>
  <c r="G9" i="77" s="1"/>
  <c r="D9" i="77"/>
  <c r="F6" i="79"/>
  <c r="G6" i="79" s="1"/>
  <c r="D6" i="79"/>
  <c r="F8" i="80"/>
  <c r="G8" i="80" s="1"/>
  <c r="F5" i="81"/>
  <c r="G5" i="81" s="1"/>
  <c r="D5" i="81"/>
  <c r="D10" i="81" s="1"/>
  <c r="F8" i="82"/>
  <c r="G8" i="82" s="1"/>
  <c r="F5" i="83"/>
  <c r="G5" i="83" s="1"/>
  <c r="D5" i="83"/>
  <c r="F8" i="85"/>
  <c r="G8" i="85" s="1"/>
  <c r="D8" i="85"/>
  <c r="F9" i="85"/>
  <c r="G9" i="85" s="1"/>
  <c r="D9" i="85"/>
  <c r="F5" i="87"/>
  <c r="G5" i="87" s="1"/>
  <c r="D5" i="87"/>
  <c r="F6" i="88"/>
  <c r="G6" i="88" s="1"/>
  <c r="D6" i="88"/>
  <c r="F8" i="91"/>
  <c r="G8" i="91" s="1"/>
  <c r="D8" i="91"/>
  <c r="F9" i="91"/>
  <c r="G9" i="91" s="1"/>
  <c r="D9" i="91"/>
  <c r="F5" i="95"/>
  <c r="G5" i="95" s="1"/>
  <c r="D5" i="95"/>
  <c r="F6" i="96"/>
  <c r="G6" i="96" s="1"/>
  <c r="D6" i="96"/>
  <c r="D10" i="96" s="1"/>
  <c r="F9" i="97"/>
  <c r="G9" i="97" s="1"/>
  <c r="D9" i="97"/>
  <c r="F5" i="100"/>
  <c r="G5" i="100" s="1"/>
  <c r="F8" i="100"/>
  <c r="G8" i="100" s="1"/>
  <c r="F5" i="103"/>
  <c r="G5" i="103" s="1"/>
  <c r="F8" i="103"/>
  <c r="G8" i="103" s="1"/>
  <c r="F5" i="104"/>
  <c r="G5" i="104" s="1"/>
  <c r="G10" i="104" s="1"/>
  <c r="D5" i="104"/>
  <c r="F7" i="105"/>
  <c r="G7" i="105" s="1"/>
  <c r="F9" i="105"/>
  <c r="G9" i="105" s="1"/>
  <c r="D9" i="105"/>
  <c r="F6" i="66"/>
  <c r="G6" i="66" s="1"/>
  <c r="F9" i="66"/>
  <c r="G9" i="66" s="1"/>
  <c r="F5" i="72"/>
  <c r="G5" i="72" s="1"/>
  <c r="F8" i="72"/>
  <c r="G8" i="72" s="1"/>
  <c r="F5" i="73"/>
  <c r="G5" i="73" s="1"/>
  <c r="F8" i="73"/>
  <c r="G8" i="73" s="1"/>
  <c r="F9" i="76"/>
  <c r="G9" i="76" s="1"/>
  <c r="F6" i="77"/>
  <c r="G6" i="77" s="1"/>
  <c r="G10" i="77" s="1"/>
  <c r="F8" i="78"/>
  <c r="G8" i="78" s="1"/>
  <c r="F7" i="80"/>
  <c r="G7" i="80" s="1"/>
  <c r="F7" i="82"/>
  <c r="G7" i="82" s="1"/>
  <c r="F7" i="83"/>
  <c r="G7" i="83" s="1"/>
  <c r="F9" i="99"/>
  <c r="G9" i="99" s="1"/>
  <c r="F9" i="100"/>
  <c r="G9" i="100" s="1"/>
  <c r="F9" i="102"/>
  <c r="G9" i="102" s="1"/>
  <c r="F9" i="103"/>
  <c r="G9" i="103" s="1"/>
  <c r="F6" i="104"/>
  <c r="G6" i="104" s="1"/>
  <c r="F8" i="105"/>
  <c r="G8" i="105" s="1"/>
  <c r="G10" i="105" s="1"/>
  <c r="D10" i="103"/>
  <c r="D10" i="97"/>
  <c r="D10" i="95"/>
  <c r="D10" i="93"/>
  <c r="D10" i="91"/>
  <c r="D10" i="88"/>
  <c r="D10" i="86"/>
  <c r="D10" i="85"/>
  <c r="D10" i="76"/>
  <c r="D10" i="69"/>
  <c r="D10" i="68"/>
  <c r="D10" i="67"/>
  <c r="D10" i="66"/>
  <c r="D6" i="105"/>
  <c r="D10" i="105" s="1"/>
  <c r="D6" i="104"/>
  <c r="D10" i="104" s="1"/>
  <c r="F7" i="103"/>
  <c r="G7" i="103" s="1"/>
  <c r="D10" i="102"/>
  <c r="F7" i="102"/>
  <c r="G7" i="102" s="1"/>
  <c r="G10" i="102" s="1"/>
  <c r="D10" i="100"/>
  <c r="F7" i="100"/>
  <c r="G7" i="100" s="1"/>
  <c r="D10" i="99"/>
  <c r="F7" i="99"/>
  <c r="G7" i="99" s="1"/>
  <c r="G10" i="99" s="1"/>
  <c r="F6" i="98"/>
  <c r="G6" i="98" s="1"/>
  <c r="G10" i="98" s="1"/>
  <c r="F6" i="97"/>
  <c r="G6" i="97" s="1"/>
  <c r="F7" i="96"/>
  <c r="G7" i="96" s="1"/>
  <c r="G10" i="96" s="1"/>
  <c r="F7" i="95"/>
  <c r="G7" i="95" s="1"/>
  <c r="G10" i="93"/>
  <c r="F7" i="93"/>
  <c r="G7" i="93" s="1"/>
  <c r="F7" i="91"/>
  <c r="G7" i="91" s="1"/>
  <c r="G10" i="91" s="1"/>
  <c r="F7" i="88"/>
  <c r="G7" i="88" s="1"/>
  <c r="D10" i="87"/>
  <c r="F7" i="87"/>
  <c r="G7" i="87" s="1"/>
  <c r="F6" i="86"/>
  <c r="G6" i="86" s="1"/>
  <c r="G10" i="86" s="1"/>
  <c r="F7" i="85"/>
  <c r="G7" i="85" s="1"/>
  <c r="G10" i="85" s="1"/>
  <c r="D10" i="83"/>
  <c r="F6" i="83"/>
  <c r="G6" i="83" s="1"/>
  <c r="D10" i="82"/>
  <c r="F6" i="82"/>
  <c r="G6" i="82" s="1"/>
  <c r="G10" i="82" s="1"/>
  <c r="F7" i="81"/>
  <c r="G7" i="81" s="1"/>
  <c r="G10" i="81" s="1"/>
  <c r="D10" i="80"/>
  <c r="F6" i="80"/>
  <c r="G6" i="80" s="1"/>
  <c r="G10" i="80" s="1"/>
  <c r="D10" i="79"/>
  <c r="F7" i="79"/>
  <c r="G7" i="79" s="1"/>
  <c r="G10" i="79" s="1"/>
  <c r="D10" i="78"/>
  <c r="F7" i="78"/>
  <c r="G7" i="78" s="1"/>
  <c r="G10" i="78" s="1"/>
  <c r="D6" i="77"/>
  <c r="D10" i="77" s="1"/>
  <c r="F7" i="76"/>
  <c r="G7" i="76" s="1"/>
  <c r="G10" i="76" s="1"/>
  <c r="D10" i="74"/>
  <c r="F7" i="74"/>
  <c r="G7" i="74" s="1"/>
  <c r="G10" i="74" s="1"/>
  <c r="D10" i="73"/>
  <c r="F7" i="73"/>
  <c r="G7" i="73" s="1"/>
  <c r="D10" i="72"/>
  <c r="F7" i="72"/>
  <c r="G7" i="72" s="1"/>
  <c r="D10" i="71"/>
  <c r="F7" i="71"/>
  <c r="G7" i="71" s="1"/>
  <c r="G10" i="71" s="1"/>
  <c r="F6" i="69"/>
  <c r="G6" i="69" s="1"/>
  <c r="G10" i="69" s="1"/>
  <c r="F6" i="68"/>
  <c r="G6" i="68" s="1"/>
  <c r="G10" i="68" s="1"/>
  <c r="F7" i="67"/>
  <c r="G7" i="67" s="1"/>
  <c r="G10" i="67" s="1"/>
  <c r="F8" i="66"/>
  <c r="G8" i="66" s="1"/>
  <c r="F6" i="3"/>
  <c r="G6" i="3" s="1"/>
  <c r="F9" i="3"/>
  <c r="G9" i="3" s="1"/>
  <c r="F8" i="3"/>
  <c r="G8" i="3" s="1"/>
  <c r="D9" i="3"/>
  <c r="D8" i="3"/>
  <c r="D6" i="3"/>
  <c r="D7" i="3"/>
  <c r="D5" i="3"/>
  <c r="G10" i="66" l="1"/>
  <c r="G10" i="72"/>
  <c r="G10" i="73"/>
  <c r="G10" i="83"/>
  <c r="G10" i="87"/>
  <c r="G10" i="88"/>
  <c r="G10" i="95"/>
  <c r="G10" i="97"/>
  <c r="G10" i="100"/>
  <c r="G10" i="103"/>
  <c r="D10" i="98"/>
  <c r="D10" i="3"/>
  <c r="F5" i="3"/>
  <c r="G5" i="3" s="1"/>
  <c r="G10" i="3" s="1"/>
</calcChain>
</file>

<file path=xl/sharedStrings.xml><?xml version="1.0" encoding="utf-8"?>
<sst xmlns="http://schemas.openxmlformats.org/spreadsheetml/2006/main" count="9206" uniqueCount="247">
  <si>
    <t>Nr.</t>
  </si>
  <si>
    <t>Nazwa parametru</t>
  </si>
  <si>
    <t>Opis parametru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</si>
  <si>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</si>
  <si>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</si>
  <si>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</si>
  <si>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</si>
  <si>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</si>
  <si>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</si>
  <si>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</si>
  <si>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</si>
  <si>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</si>
  <si>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</si>
  <si>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</si>
  <si>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</si>
  <si>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</si>
  <si>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</si>
  <si>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Gwarancja</t>
  </si>
  <si>
    <t>ilość</t>
  </si>
  <si>
    <t>cena jednostkowa netto</t>
  </si>
  <si>
    <t>wartość netto</t>
  </si>
  <si>
    <t>stawka VAT [wpisz cyfrą]</t>
  </si>
  <si>
    <t>cena jednostkowa brutto</t>
  </si>
  <si>
    <t>wartość brutto</t>
  </si>
  <si>
    <t xml:space="preserve">razem netto </t>
  </si>
  <si>
    <t>razem brutto</t>
  </si>
  <si>
    <t>15.</t>
  </si>
  <si>
    <t>16.</t>
  </si>
  <si>
    <t>17.</t>
  </si>
  <si>
    <t>18.</t>
  </si>
  <si>
    <t>19.</t>
  </si>
  <si>
    <t>20.</t>
  </si>
  <si>
    <t>Typ</t>
  </si>
  <si>
    <t>System operacyjny</t>
  </si>
  <si>
    <t>Certyfikaty i standardy</t>
  </si>
  <si>
    <t>Wyposażenie dodatkowe</t>
  </si>
  <si>
    <t>ARKUSZ KALKULACYJNY WRAZ ZE SZCZEGÓŁOWYM OPISEM PRZEDMIOTU ZAMÓWIENIA</t>
  </si>
  <si>
    <t>ARKUSZ KALKULACYJNY</t>
  </si>
  <si>
    <t>Szkoła Podstawowa nr 2 im. Henryka Sucharskiego, ul. Komuny Paryskiej 36-38, 50-451 Wrocław</t>
  </si>
  <si>
    <t xml:space="preserve">termin dostawy: </t>
  </si>
  <si>
    <t>SZCZEGÓŁOWY OPIS ZAMÓWIENIA</t>
  </si>
  <si>
    <t>Szkoła Podstawowa nr 3 im. Mariusza Zaruskiego, ul. Bobrza 27, 54–220 Wrocław</t>
  </si>
  <si>
    <t>Szkoła Podstawowa nr 8 im. Józefa Piłsudskiego, ul. Kowalska 105, 51-424 Wrocław</t>
  </si>
  <si>
    <t xml:space="preserve">Szkoła Podstawowa nr 9 im. Wincentego Pola, ul. Nyska 66, 50-505 Wrocław </t>
  </si>
  <si>
    <t>Zespół Szkolno - Przedszkolny nr 3, ul. Inflancka 13, 51 -354 Wrocław</t>
  </si>
  <si>
    <t>Szkoła Podstawowa nr 28 im. Generała Leopolda Okulickiego, ul. Grecka 59, 54-406 Wrocław</t>
  </si>
  <si>
    <t>Szkoła Podstawowa nr 29, ul. Kraińskiego 1, 50-153 Wrocław</t>
  </si>
  <si>
    <t>Zespół Szkolno - Przedszkolny Nr 21, ul. Kłodzka 40, 50 - 536 Wrocław</t>
  </si>
  <si>
    <t>Szkoła Podstawowa nr 42, ul. Wałbrzyska 50, 52-314 Wrocław</t>
  </si>
  <si>
    <t>Zespół Szkolno-Przedszkolny Nr 11, ul. Strachocińska 155-157, 51-518 Wrocław</t>
  </si>
  <si>
    <t>Zespół Szkolno - Przedszkolny nr 8, ul. Składowa 2/4, 50-209 Wrocław</t>
  </si>
  <si>
    <t>Szkoła Podstawowa nr 63 im. Anny Jasińskiej, ul. Mennicza 21-23, 50-057 Wrocław</t>
  </si>
  <si>
    <t>Szkoła Podstawowa nr 64 im. Władysława Broniewskiego, ul. Wojszycka 1, 53-006 Wrocław</t>
  </si>
  <si>
    <t>Szkoła Podstawowa nr 71 im. Leona Kruczkowskiego, ul. Podwale 57, 50 – 039 Wrocław</t>
  </si>
  <si>
    <t>Zespół Szkół nr 21, ul. Piotra Ignuta 28, 54-152 Wrocław</t>
  </si>
  <si>
    <t>Szkoła Podstawowa nr 76  z Oddziałami Sportowymi im. I Armii Wojska Polskiego, ul. Wandy 13, 53-320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</si>
  <si>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</si>
  <si>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</si>
  <si>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</si>
  <si>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</si>
  <si>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</si>
  <si>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>Liceum Ogólnokształcące nr IV im. Stefana Żeromskiego, ul. Stacha Świstackiego 12-14, 50-430 Wrocław</t>
  </si>
  <si>
    <t>Liceum Ogólnokształcące nr VII im. Krzysztofa Kamila Baczyńskiego, ul.Krucza 49, 53-410 Wrocław</t>
  </si>
  <si>
    <t>Liceum Ogólnokształcące nr XV im. mjr Piotra Wysockiego, Wojrowicka 58, 54-436 Wrocław</t>
  </si>
  <si>
    <t>Liceum Ogólnokształcące nr XVII im. Agnieszki Osieckiej, ul. Tęczowa 60, 53-603 Wrocław</t>
  </si>
  <si>
    <t>Zespół Szkół Plastycznych im. Stanisława Kopystyńskiego, ul. Piotra Skargi 23, 50-082 Wrocław</t>
  </si>
  <si>
    <t>Zespół Szkół nr 18, ul. Młodych Techników 58, 53-645 Wrocław</t>
  </si>
  <si>
    <t>Zespół Szkół Ekonomiczno-Ogólnokształcących, ul. Drukarska 50, 53-312 Wrocław</t>
  </si>
  <si>
    <t>Zespół Szkół Logistycznych, ul. Dawida 9-11, 50-527 Wrocław</t>
  </si>
  <si>
    <t>Zespół Szkół nr 6, ul. Nowodworska 70-82, 54-438 Wrocław</t>
  </si>
  <si>
    <t>Technikum nr 15  im. Marii Skłodowskiej-Curie, ul. Skwierzyńska 1/7, 53-521 Wrocław</t>
  </si>
  <si>
    <t xml:space="preserve">Szkoła Podstawowa im. Piastów Śląskich, Chrząstawa Wielka, ul. Wrocławska 19 
55-003 Czernica 
Szkoła Podstawowa im. Piastów Śląskich, Chrząstawa Wielka, ul. Wrocławska 19 
55-003 Czernica 
</t>
  </si>
  <si>
    <t xml:space="preserve">Szkoła Podstawowa im. Janusza Korczaka, Ratowice, ul. Wrocławska 36, 55-003 Czernica
55-003 Czernica 
Szkoła Podstawowa im. Piastów Śląskich, Chrząstawa Wielka, ul. Wrocławska 19 
55-003 Czernica 
</t>
  </si>
  <si>
    <t>Monitor interaktywny</t>
  </si>
  <si>
    <t>Zestaw robotów cz.1: Robot 6 szt.</t>
  </si>
  <si>
    <t>Zestaw robotów cz2.: Tablet 6 szt.</t>
  </si>
  <si>
    <t>Rzutnik multimedialny</t>
  </si>
  <si>
    <t>Monitor interaktywny - możliwość zainstalowania w przyszłości oprogramowania oraz podłączenia urządzeń takich jak: klawiatura specjalistyczna, urządzenia zastępujące mysz komputerową, dla osób niedosłyszących, niedowidzących oraz dla osób z niepełnosprawnością ruchową</t>
  </si>
  <si>
    <t>Przekątna</t>
  </si>
  <si>
    <t>Proporcje obrazu</t>
  </si>
  <si>
    <t>Rozdzielczość panelu</t>
  </si>
  <si>
    <t>Jasność</t>
  </si>
  <si>
    <t>Czas odpowiedzi matrycy</t>
  </si>
  <si>
    <t>Wbudowany system operacyjny</t>
  </si>
  <si>
    <t>Obsługa</t>
  </si>
  <si>
    <t>Czas reakcji na dotyk</t>
  </si>
  <si>
    <t>Złącza</t>
  </si>
  <si>
    <t>Sieć komputerowa</t>
  </si>
  <si>
    <t>Wbudowane głośniki</t>
  </si>
  <si>
    <t>Oprogramowanie</t>
  </si>
  <si>
    <t>Obsługiwane systemy operacyjne</t>
  </si>
  <si>
    <t>Akcesoria w zestawie</t>
  </si>
  <si>
    <t>Certyfikat (należy dołączyć do oferty)</t>
  </si>
  <si>
    <t>Inne</t>
  </si>
  <si>
    <t>65”</t>
  </si>
  <si>
    <t>3840 x 2160</t>
  </si>
  <si>
    <t>300 cd/m2</t>
  </si>
  <si>
    <t>Android 7.0, możliwość instalacji aplikacji</t>
  </si>
  <si>
    <t>Dowolny wskaźnik (palec, pisak)</t>
  </si>
  <si>
    <t>&lt;15ms</t>
  </si>
  <si>
    <t>10/100 Ethernet + sieć bezprzewodowa 802.11 b/g/n</t>
  </si>
  <si>
    <t>2 x 8 W</t>
  </si>
  <si>
    <t>Windows 10</t>
  </si>
  <si>
    <t>Deklaracja zgodności CE</t>
  </si>
  <si>
    <t>Montaż na ściennie, przewody poprowadzone w korytkach do biurka nauczyciela</t>
  </si>
  <si>
    <t>3 lata, naprawa 14 dni od zgłoszenia, naprawa w miejscu instalacji</t>
  </si>
  <si>
    <t>Oprogramowanie umożliwiające prawidłowe podłączenie monitora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rozpoznawanie pisma odręcznego
- narzędzia linijka, ekierka, cyrkiel, kątomierz
- możliwość wyboru tła slajdu
- wstawianie do projektu obrazów i filmów</t>
  </si>
  <si>
    <t>Instrukcja obsługi (monitora i oprogramowania) – wersja papierowa w języku polskim
Pisaki (2 szt)
Kompatybilny przewód USB, długość 5/10/15m w zależności od miejsca instalacji
Kabel HDMI, długość 5/10/15m w zależności od miejsca instalacji + adapter DVI lub DisplayPort z zależności od miejsca instalacji
Kabel RJ45, długość 5/10/15m w zależności od miejsca instalacji 
Uchwyt do montażu na ścianie</t>
  </si>
  <si>
    <t xml:space="preserve">Aparat fotograficzny 
ze statywem
</t>
  </si>
  <si>
    <t>Nr</t>
  </si>
  <si>
    <t>Lustrzanka cyfrowa</t>
  </si>
  <si>
    <t>Matryca</t>
  </si>
  <si>
    <t>APS-C</t>
  </si>
  <si>
    <t>Rozdzielczość</t>
  </si>
  <si>
    <t>24 mln pikseli</t>
  </si>
  <si>
    <t>Wielkość obrazu</t>
  </si>
  <si>
    <t>System usuwania kurzu</t>
  </si>
  <si>
    <t>Czyszczenie matrycy, zbieranie danych porównawczych dla funkcji usuwania kurzu</t>
  </si>
  <si>
    <t>Karta pamięci</t>
  </si>
  <si>
    <t>Wizjer</t>
  </si>
  <si>
    <t>Wizjer z pentagonalnym układem luster z poziomu oka</t>
  </si>
  <si>
    <t>Czasy otwarcia migawki</t>
  </si>
  <si>
    <t>od 1/4000 do 30 s</t>
  </si>
  <si>
    <t>Tryby wyzwalania migawki</t>
  </si>
  <si>
    <t>Częstotliwość zdjęć</t>
  </si>
  <si>
    <t>5 klatek/s</t>
  </si>
  <si>
    <t>Samowyzwalacz</t>
  </si>
  <si>
    <t>Sposób pomiaru ekspozycji</t>
  </si>
  <si>
    <t>Czułość ISO</t>
  </si>
  <si>
    <t>ISO 100–25600</t>
  </si>
  <si>
    <t>Wbudowana lampa błyskowa</t>
  </si>
  <si>
    <t>Tak</t>
  </si>
  <si>
    <t>Stopka mocowania akcesoriów</t>
  </si>
  <si>
    <t>Autofokus</t>
  </si>
  <si>
    <t>Filmy</t>
  </si>
  <si>
    <t>Monitor</t>
  </si>
  <si>
    <t>Porty</t>
  </si>
  <si>
    <t>21.</t>
  </si>
  <si>
    <t>Standardy Wi-Fi</t>
  </si>
  <si>
    <t>22.</t>
  </si>
  <si>
    <t>Standardy Bluetooth</t>
  </si>
  <si>
    <t>23.</t>
  </si>
  <si>
    <t>Bateria</t>
  </si>
  <si>
    <t>akumulator jonowo-litowy</t>
  </si>
  <si>
    <t>24.</t>
  </si>
  <si>
    <t>Obiektyw</t>
  </si>
  <si>
    <t>25.</t>
  </si>
  <si>
    <t>Akcesoria</t>
  </si>
  <si>
    <t>Torba, karta pamięci 64GB SDXC UHS-I U1, dodatkowy akumulator, ładowarka</t>
  </si>
  <si>
    <t>26.</t>
  </si>
  <si>
    <t>Statyw</t>
  </si>
  <si>
    <t>27.</t>
  </si>
  <si>
    <t>Certyfikaty</t>
  </si>
  <si>
    <t>28.</t>
  </si>
  <si>
    <t>2 lat, naprawa 14 dni roboczy od zgłoszenia, w miejscu instalacji</t>
  </si>
  <si>
    <t>Hi-Speed USB ze złączem mikro USB
Złącze HDMI typu C
Wejście Audio: stereofoniczne typu mini-jack</t>
  </si>
  <si>
    <t>Waga: 2,5 kg
Głowica: 3 kierunkowa
Maksymalna wysokość: min. 170 cm
Nogi: 3-sekcyjne</t>
  </si>
  <si>
    <t>Przeznaczenie</t>
  </si>
  <si>
    <t>Do nauki programowania przez dzieci</t>
  </si>
  <si>
    <t>Sposób programowania</t>
  </si>
  <si>
    <t>Komunikacja</t>
  </si>
  <si>
    <t>Przesyłanie programu za pomocą światła</t>
  </si>
  <si>
    <t>Za pomocą puzzli
Rysując trasę i proste kolorowe kody
Programowanie za pomocą tableta i komputera, z wykorzystaniem języka programowania blockly (języka wizualnego, blokowego)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</si>
  <si>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9"/>
        <color theme="1"/>
        <rFont val="Tahoma"/>
        <family val="2"/>
        <charset val="238"/>
      </rPr>
      <t>2 zestawy 96 puzzli o różnych funkcjach (linie proste, zakręty, zawracanie, pauzy, itp.) pozwala na tworzenie skomplikowanych tras i pętli, które musi pokonać robot
·         6 zestawów mazaków
·         oryginalne pudełko do przechowywania 6 robotów
·         materiały ze scenariuszami i kartami ćwiczeń do nauki programowania do edukacji wczesnoszkolnej. 20 scenariuszy lekcji</t>
    </r>
  </si>
  <si>
    <t>Android wersja min. 9.0</t>
  </si>
  <si>
    <t>Wydajność</t>
  </si>
  <si>
    <t>Min. 7 200 punktów w teście PassMark, wynik zaproponowanego tabletu musi znajdować się na stronie  https://www.androidbenchmark.net/device_list.php</t>
  </si>
  <si>
    <t>Pamięć RAM</t>
  </si>
  <si>
    <t>2 GB</t>
  </si>
  <si>
    <t>Pamięć</t>
  </si>
  <si>
    <r>
      <t xml:space="preserve">32GB </t>
    </r>
    <r>
      <rPr>
        <b/>
        <sz val="9"/>
        <color theme="1"/>
        <rFont val="Tahoma"/>
        <family val="2"/>
        <charset val="238"/>
      </rPr>
      <t>+ 32GB MicroSD</t>
    </r>
    <r>
      <rPr>
        <sz val="9"/>
        <color theme="1"/>
        <rFont val="Tahoma"/>
        <family val="2"/>
        <charset val="238"/>
      </rPr>
      <t>, obsługa MicroSD (do 512GB)</t>
    </r>
  </si>
  <si>
    <t>Wyświetlacz</t>
  </si>
  <si>
    <t>10,1”</t>
  </si>
  <si>
    <t>Rozdzielczość wyświetlacza</t>
  </si>
  <si>
    <t>1920×1200 WUXGA</t>
  </si>
  <si>
    <t>Technologia wyświetlacza</t>
  </si>
  <si>
    <t>TFT IPS</t>
  </si>
  <si>
    <t>Aparat</t>
  </si>
  <si>
    <t>Łączność</t>
  </si>
  <si>
    <t>Technologia określania lokalizacji</t>
  </si>
  <si>
    <t>GPS, Glonass</t>
  </si>
  <si>
    <t>Czujniki</t>
  </si>
  <si>
    <t>Akcelerometr</t>
  </si>
  <si>
    <t>Dźwięk</t>
  </si>
  <si>
    <t>Dolby Atmos</t>
  </si>
  <si>
    <t>Obudowa</t>
  </si>
  <si>
    <t>Metalowa</t>
  </si>
  <si>
    <t>Etui składane, możliwość złożenia na stojak</t>
  </si>
  <si>
    <t>Nagrywanie: FHD (1920 x 1080), 30 klatek/sekundę
Rozdzielczość tylnego aparatu: CMOS 8.0 Mpix
Rozdzielczość przedniego aparatu: CMOS 5.0 Mpix</t>
  </si>
  <si>
    <t>802.11 a/b/g/n/ac 2.4G + 5GHz
ANT+, Bluetooth v5.0
USB 2.0</t>
  </si>
  <si>
    <t>Projekcja</t>
  </si>
  <si>
    <t xml:space="preserve">Długoogniskowa </t>
  </si>
  <si>
    <t>Technologia wyświetlania</t>
  </si>
  <si>
    <t>DLP</t>
  </si>
  <si>
    <t>Rozdzielczość rzeczywista</t>
  </si>
  <si>
    <t>1920 x 1080</t>
  </si>
  <si>
    <t>Obsługiwana rozdzielczość</t>
  </si>
  <si>
    <t>‎VGA (640 x 480) to WUXGA (1920 x 1200)‎</t>
  </si>
  <si>
    <t xml:space="preserve">Min. 3500 ANSI Lumenów </t>
  </si>
  <si>
    <t>Kontrast statyczny</t>
  </si>
  <si>
    <t>Min. 20 000:1</t>
  </si>
  <si>
    <t>Natywny 16:9</t>
  </si>
  <si>
    <t xml:space="preserve">Trwałość źródła światła </t>
  </si>
  <si>
    <t xml:space="preserve">Min. do 10000 h (w trybie oszczędnym) </t>
  </si>
  <si>
    <t>Kompatybilność ze standardami wideo</t>
  </si>
  <si>
    <t>Gniazda we/wy</t>
  </si>
  <si>
    <t>Poziom hałasu normalna</t>
  </si>
  <si>
    <t>Maksymalnie 33 dB</t>
  </si>
  <si>
    <t>Pobór mocy</t>
  </si>
  <si>
    <t>Waga</t>
  </si>
  <si>
    <t>Pozostałe parametry</t>
  </si>
  <si>
    <t>Dodatkowe wyposażenie</t>
  </si>
  <si>
    <t>Certyfikaty (należy dołączyć do oferty)</t>
  </si>
  <si>
    <t>2 lata, na lampę 1 rok lub 2000 godz., naprawa 14 dni od zgłoszenia, w miejscu instalacji</t>
  </si>
  <si>
    <t>Współczynnik projekcji (przekątna @ odległość) 1,49 – 1,64
Podane parametry mogą różnić się +/-5%</t>
  </si>
  <si>
    <t>NTSC
PAL
SECAM</t>
  </si>
  <si>
    <t xml:space="preserve">głośnik 2W
zamrożenie ekranu
manualna korekcja efektu trapezowego
</t>
  </si>
  <si>
    <t>Torba do przenoszenia
Kabel HDMI 3m</t>
  </si>
  <si>
    <t>RAZEM NETTO</t>
  </si>
  <si>
    <t>RAZEM BRUTTO</t>
  </si>
  <si>
    <t>Aparat fotograficzny ze statywem</t>
  </si>
  <si>
    <t>Propozycja Wykonawcy</t>
  </si>
  <si>
    <t>propozycja Wykonawcy</t>
  </si>
  <si>
    <t>&lt;=8ms</t>
  </si>
  <si>
    <t>Maksymalnie 3,0 kg</t>
  </si>
  <si>
    <r>
      <t>2 x HDMI</t>
    </r>
    <r>
      <rPr>
        <sz val="9"/>
        <color theme="4"/>
        <rFont val="Tahoma"/>
        <family val="2"/>
        <charset val="238"/>
      </rPr>
      <t xml:space="preserve"> 2,0</t>
    </r>
    <r>
      <rPr>
        <sz val="9"/>
        <color theme="1"/>
        <rFont val="Tahoma"/>
        <family val="2"/>
        <charset val="238"/>
      </rPr>
      <t>, VGA, Audio
3 x USB 2.0, 1x USB 3.0, RJ45</t>
    </r>
  </si>
  <si>
    <r>
      <t>do 6000 x 4000,</t>
    </r>
    <r>
      <rPr>
        <strike/>
        <sz val="10"/>
        <color theme="1"/>
        <rFont val="Tahoma"/>
        <family val="2"/>
        <charset val="238"/>
      </rPr>
      <t xml:space="preserve"> 4496 x 3000, 2992 x 2000</t>
    </r>
  </si>
  <si>
    <r>
      <t>do 6000 x 4000,</t>
    </r>
    <r>
      <rPr>
        <strike/>
        <sz val="10"/>
        <color theme="4"/>
        <rFont val="Tahoma"/>
        <family val="2"/>
        <charset val="238"/>
      </rPr>
      <t xml:space="preserve"> 4496 x 3000, 2992 x 2000</t>
    </r>
  </si>
  <si>
    <t>Współczynnik proporcji obrazu</t>
  </si>
  <si>
    <t>3:2</t>
  </si>
  <si>
    <r>
      <t xml:space="preserve">pojedyncze zdjęcie, seryjne wolne,seryjne szybkie, </t>
    </r>
    <r>
      <rPr>
        <strike/>
        <sz val="10"/>
        <color theme="4"/>
        <rFont val="Tahoma"/>
        <family val="2"/>
        <charset val="238"/>
      </rPr>
      <t>Q (cicha migawka)</t>
    </r>
    <r>
      <rPr>
        <sz val="10"/>
        <color theme="4"/>
        <rFont val="Tahoma"/>
        <family val="2"/>
        <charset val="238"/>
      </rPr>
      <t>, Samowyzwalacz,</t>
    </r>
    <r>
      <rPr>
        <strike/>
        <sz val="10"/>
        <color theme="4"/>
        <rFont val="Tahoma"/>
        <family val="2"/>
        <charset val="238"/>
      </rPr>
      <t xml:space="preserve"> fotografowanie z interwalometrem</t>
    </r>
  </si>
  <si>
    <r>
      <t xml:space="preserve">2 s, </t>
    </r>
    <r>
      <rPr>
        <strike/>
        <sz val="10"/>
        <color theme="4"/>
        <rFont val="Tahoma"/>
        <family val="2"/>
        <charset val="238"/>
      </rPr>
      <t>5 s,</t>
    </r>
    <r>
      <rPr>
        <sz val="10"/>
        <color theme="4"/>
        <rFont val="Tahoma"/>
        <family val="2"/>
        <charset val="238"/>
      </rPr>
      <t xml:space="preserve"> 10 s,</t>
    </r>
    <r>
      <rPr>
        <strike/>
        <sz val="10"/>
        <color theme="4"/>
        <rFont val="Tahoma"/>
        <family val="2"/>
        <charset val="238"/>
      </rPr>
      <t xml:space="preserve"> 20 s; od 1 do 9 zdjęć</t>
    </r>
  </si>
  <si>
    <t>Pomiar matrycowy/wielosegmentowy, centralnie ważony, punktowy</t>
  </si>
  <si>
    <r>
      <t>Gniazdo „gorącej stopki”</t>
    </r>
    <r>
      <rPr>
        <strike/>
        <sz val="10"/>
        <color theme="4"/>
        <rFont val="Tahoma"/>
        <family val="2"/>
        <charset val="238"/>
      </rPr>
      <t xml:space="preserve"> ISO 518 ze stykami synchronizacji i danych oraz blokadą zabezpieczającą</t>
    </r>
  </si>
  <si>
    <r>
      <rPr>
        <strike/>
        <sz val="10"/>
        <color theme="4"/>
        <rFont val="Tahoma"/>
        <family val="2"/>
        <charset val="238"/>
      </rPr>
      <t>Pojedynczy AF (AF-S),</t>
    </r>
    <r>
      <rPr>
        <sz val="10"/>
        <color theme="1"/>
        <rFont val="Tahoma"/>
        <family val="2"/>
        <charset val="238"/>
      </rPr>
      <t xml:space="preserve"> tryb ciągłego AF </t>
    </r>
    <r>
      <rPr>
        <strike/>
        <sz val="10"/>
        <color theme="4"/>
        <rFont val="Tahoma"/>
        <family val="2"/>
        <charset val="238"/>
      </rPr>
      <t>(AF-F)</t>
    </r>
    <r>
      <rPr>
        <sz val="10"/>
        <color theme="1"/>
        <rFont val="Tahoma"/>
        <family val="2"/>
        <charset val="238"/>
      </rPr>
      <t>, ręczne ustawianie ostrości (MF)</t>
    </r>
  </si>
  <si>
    <r>
      <t xml:space="preserve">1920 × 1080; 60p </t>
    </r>
    <r>
      <rPr>
        <strike/>
        <sz val="10"/>
        <color theme="4"/>
        <rFont val="Tahoma"/>
        <family val="2"/>
        <charset val="238"/>
      </rPr>
      <t>(progresywny), 50p</t>
    </r>
    <r>
      <rPr>
        <sz val="10"/>
        <color theme="1"/>
        <rFont val="Tahoma"/>
        <family val="2"/>
        <charset val="238"/>
      </rPr>
      <t xml:space="preserve">, 30p, </t>
    </r>
    <r>
      <rPr>
        <strike/>
        <sz val="10"/>
        <color theme="4"/>
        <rFont val="Tahoma"/>
        <family val="2"/>
        <charset val="238"/>
      </rPr>
      <t>25p, 24p</t>
    </r>
    <r>
      <rPr>
        <sz val="10"/>
        <color theme="1"/>
        <rFont val="Tahoma"/>
        <family val="2"/>
        <charset val="238"/>
      </rPr>
      <t>; 1280 × 720; 60p</t>
    </r>
    <r>
      <rPr>
        <strike/>
        <sz val="10"/>
        <color theme="4"/>
        <rFont val="Tahoma"/>
        <family val="2"/>
        <charset val="238"/>
      </rPr>
      <t>, 50p</t>
    </r>
  </si>
  <si>
    <t>przekątna 3 cala, ruchomy ekran dotykowy LCD typu TFT z odchyleniem na bok, regulacją jasności i funkcją włączania/wyłączania przez czujnik zbliżenia oka; 1 mln punktów</t>
  </si>
  <si>
    <t>TAK</t>
  </si>
  <si>
    <r>
      <rPr>
        <strike/>
        <sz val="10"/>
        <color theme="4"/>
        <rFont val="Tahoma"/>
        <family val="2"/>
        <charset val="238"/>
      </rPr>
      <t xml:space="preserve">AF-P </t>
    </r>
    <r>
      <rPr>
        <sz val="10"/>
        <color theme="4"/>
        <rFont val="Tahoma"/>
        <family val="2"/>
        <charset val="238"/>
      </rPr>
      <t>18-55mm f/4-5.6</t>
    </r>
  </si>
  <si>
    <t>Litowo-polimerowa 6000mAh</t>
  </si>
  <si>
    <r>
      <t xml:space="preserve">PC (D-sub) x 1
Wyjście monitorowe (15-stykowe gniazdo typu D) x 1
</t>
    </r>
    <r>
      <rPr>
        <strike/>
        <sz val="9"/>
        <color theme="4"/>
        <rFont val="Tahoma"/>
        <family val="2"/>
        <charset val="238"/>
      </rPr>
      <t>Wejście S-wideo (4-stykowe gniazdo Mini DIN) x 1
Wejście kompozytowe wideo (RCA)  x 1 lub S-Video</t>
    </r>
    <r>
      <rPr>
        <sz val="9"/>
        <color theme="1"/>
        <rFont val="Tahoma"/>
        <family val="2"/>
        <charset val="238"/>
      </rPr>
      <t xml:space="preserve">
HDMI x 2
</t>
    </r>
    <r>
      <rPr>
        <strike/>
        <sz val="9"/>
        <color theme="4"/>
        <rFont val="Tahoma"/>
        <family val="2"/>
        <charset val="238"/>
      </rPr>
      <t>USB Type Mini B x 1</t>
    </r>
    <r>
      <rPr>
        <sz val="9"/>
        <color theme="1"/>
        <rFont val="Tahoma"/>
        <family val="2"/>
        <charset val="238"/>
      </rPr>
      <t xml:space="preserve">
Wejście audio (Mini Jack 3,5 mm) x 1
Wyjście audio (Mini Jack 3,5 mm) x 1
RS232 (9-stykowe DB) x 1</t>
    </r>
  </si>
  <si>
    <t>Maksymalnie 300 W</t>
  </si>
  <si>
    <r>
      <t xml:space="preserve">2 x HDMI </t>
    </r>
    <r>
      <rPr>
        <sz val="9"/>
        <color theme="4"/>
        <rFont val="Tahoma"/>
        <family val="2"/>
        <charset val="238"/>
      </rPr>
      <t>2.0</t>
    </r>
    <r>
      <rPr>
        <sz val="9"/>
        <color theme="1"/>
        <rFont val="Tahoma"/>
        <family val="2"/>
        <charset val="238"/>
      </rPr>
      <t>, VGA, Audio
3 x USB 2.0, 1x USB 3.0, RJ45</t>
    </r>
  </si>
  <si>
    <r>
      <t xml:space="preserve">pojedyncze zdjęcie, seryjne wolne,seryjne szybkie, </t>
    </r>
    <r>
      <rPr>
        <strike/>
        <sz val="10"/>
        <color theme="4"/>
        <rFont val="Tahoma"/>
        <family val="2"/>
        <charset val="238"/>
      </rPr>
      <t>Q (cicha migawka)</t>
    </r>
    <r>
      <rPr>
        <sz val="10"/>
        <color theme="4"/>
        <rFont val="Tahoma"/>
        <family val="2"/>
        <charset val="238"/>
      </rPr>
      <t xml:space="preserve">, Samowyzwalacz, </t>
    </r>
    <r>
      <rPr>
        <strike/>
        <sz val="10"/>
        <color theme="4"/>
        <rFont val="Tahoma"/>
        <family val="2"/>
        <charset val="238"/>
      </rPr>
      <t>fotografowanie z interwalometrem</t>
    </r>
  </si>
  <si>
    <r>
      <t xml:space="preserve">2 s, </t>
    </r>
    <r>
      <rPr>
        <strike/>
        <sz val="10"/>
        <color theme="4"/>
        <rFont val="Tahoma"/>
        <family val="2"/>
        <charset val="238"/>
      </rPr>
      <t>5 s,</t>
    </r>
    <r>
      <rPr>
        <sz val="10"/>
        <color theme="4"/>
        <rFont val="Tahoma"/>
        <family val="2"/>
        <charset val="238"/>
      </rPr>
      <t xml:space="preserve"> 10 s, </t>
    </r>
    <r>
      <rPr>
        <strike/>
        <sz val="10"/>
        <color theme="4"/>
        <rFont val="Tahoma"/>
        <family val="2"/>
        <charset val="238"/>
      </rPr>
      <t>20 s; od 1 do 9 zdjęć</t>
    </r>
  </si>
  <si>
    <r>
      <rPr>
        <strike/>
        <sz val="10"/>
        <color theme="4"/>
        <rFont val="Tahoma"/>
        <family val="2"/>
        <charset val="238"/>
      </rPr>
      <t>Pojedynczy AF (AF-S),</t>
    </r>
    <r>
      <rPr>
        <sz val="10"/>
        <color theme="1"/>
        <rFont val="Tahoma"/>
        <family val="2"/>
        <charset val="238"/>
      </rPr>
      <t xml:space="preserve"> tryb ciągłego AF</t>
    </r>
    <r>
      <rPr>
        <strike/>
        <sz val="10"/>
        <color theme="4"/>
        <rFont val="Tahoma"/>
        <family val="2"/>
        <charset val="238"/>
      </rPr>
      <t xml:space="preserve"> (AF-F),</t>
    </r>
    <r>
      <rPr>
        <sz val="10"/>
        <color theme="1"/>
        <rFont val="Tahoma"/>
        <family val="2"/>
        <charset val="238"/>
      </rPr>
      <t xml:space="preserve"> ręczne ustawianie ostrości (MF)</t>
    </r>
  </si>
  <si>
    <r>
      <t xml:space="preserve">1920 × 1080; 60p </t>
    </r>
    <r>
      <rPr>
        <strike/>
        <sz val="10"/>
        <color theme="4"/>
        <rFont val="Tahoma"/>
        <family val="2"/>
        <charset val="238"/>
      </rPr>
      <t>(progresywny), 50p</t>
    </r>
    <r>
      <rPr>
        <sz val="10"/>
        <color theme="1"/>
        <rFont val="Tahoma"/>
        <family val="2"/>
        <charset val="238"/>
      </rPr>
      <t xml:space="preserve">, 30p, </t>
    </r>
    <r>
      <rPr>
        <strike/>
        <sz val="10"/>
        <color theme="4"/>
        <rFont val="Tahoma"/>
        <family val="2"/>
        <charset val="238"/>
      </rPr>
      <t>25p, 24p;</t>
    </r>
    <r>
      <rPr>
        <sz val="10"/>
        <color theme="1"/>
        <rFont val="Tahoma"/>
        <family val="2"/>
        <charset val="238"/>
      </rPr>
      <t xml:space="preserve"> 1280 × 720; 60p, </t>
    </r>
    <r>
      <rPr>
        <strike/>
        <sz val="10"/>
        <color theme="4"/>
        <rFont val="Tahoma"/>
        <family val="2"/>
        <charset val="238"/>
      </rPr>
      <t>50p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</si>
</sst>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9"/>
      <color rgb="FFFF0000"/>
      <name val="Tahoma"/>
      <family val="2"/>
      <charset val="238"/>
    </font>
    <font>
      <sz val="9"/>
      <color theme="9" tint="-0.499984740745262"/>
      <name val="Tahoma"/>
      <family val="2"/>
      <charset val="238"/>
    </font>
    <font>
      <sz val="9"/>
      <color theme="4"/>
      <name val="Tahoma"/>
      <family val="2"/>
      <charset val="238"/>
    </font>
    <font>
      <strike/>
      <sz val="10"/>
      <color theme="1"/>
      <name val="Tahoma"/>
      <family val="2"/>
      <charset val="238"/>
    </font>
    <font>
      <sz val="10"/>
      <color theme="4"/>
      <name val="Tahoma"/>
      <family val="2"/>
      <charset val="238"/>
    </font>
    <font>
      <strike/>
      <sz val="10"/>
      <color theme="4"/>
      <name val="Tahoma"/>
      <family val="2"/>
      <charset val="238"/>
    </font>
    <font>
      <b/>
      <strike/>
      <sz val="11"/>
      <color theme="4"/>
      <name val="Calibri"/>
      <family val="2"/>
      <charset val="238"/>
      <scheme val="minor"/>
    </font>
    <font>
      <strike/>
      <sz val="9"/>
      <color theme="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9" fillId="0" borderId="14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9" fillId="0" borderId="15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9" xfId="0" applyFont="1" applyBorder="1" applyAlignment="1" applyProtection="1">
      <alignment vertical="center" wrapText="1"/>
    </xf>
    <xf numFmtId="0" fontId="4" fillId="0" borderId="20" xfId="0" applyFont="1" applyBorder="1" applyAlignment="1">
      <alignment horizontal="left" vertical="center" wrapText="1"/>
    </xf>
    <xf numFmtId="20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9" fillId="0" borderId="0" xfId="0" applyFont="1"/>
    <xf numFmtId="164" fontId="9" fillId="0" borderId="0" xfId="0" applyNumberFormat="1" applyFont="1"/>
    <xf numFmtId="164" fontId="0" fillId="0" borderId="0" xfId="0" applyNumberFormat="1"/>
    <xf numFmtId="0" fontId="7" fillId="0" borderId="28" xfId="0" applyFont="1" applyBorder="1" applyProtection="1"/>
    <xf numFmtId="164" fontId="7" fillId="0" borderId="28" xfId="0" applyNumberFormat="1" applyFont="1" applyBorder="1" applyProtection="1"/>
    <xf numFmtId="0" fontId="0" fillId="0" borderId="26" xfId="0" applyBorder="1" applyAlignment="1" applyProtection="1">
      <alignment wrapText="1"/>
    </xf>
    <xf numFmtId="0" fontId="5" fillId="0" borderId="2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1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" fontId="5" fillId="0" borderId="4" xfId="1" applyNumberFormat="1" applyFont="1" applyBorder="1" applyAlignment="1" applyProtection="1">
      <alignment horizontal="center" vertical="center" wrapText="1"/>
    </xf>
    <xf numFmtId="164" fontId="5" fillId="0" borderId="16" xfId="1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>
      <alignment horizontal="left" vertical="center" wrapText="1"/>
    </xf>
    <xf numFmtId="20" fontId="4" fillId="2" borderId="19" xfId="0" applyNumberFormat="1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 indent="2"/>
    </xf>
    <xf numFmtId="0" fontId="3" fillId="2" borderId="20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0" fillId="0" borderId="0" xfId="0" applyNumberFormat="1" applyProtection="1"/>
    <xf numFmtId="0" fontId="6" fillId="0" borderId="0" xfId="0" applyNumberFormat="1" applyFont="1" applyProtection="1"/>
    <xf numFmtId="0" fontId="9" fillId="0" borderId="34" xfId="0" applyNumberFormat="1" applyFont="1" applyBorder="1" applyProtection="1"/>
    <xf numFmtId="0" fontId="0" fillId="0" borderId="1" xfId="0" applyNumberFormat="1" applyBorder="1" applyProtection="1"/>
    <xf numFmtId="0" fontId="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5" fillId="0" borderId="19" xfId="0" applyFont="1" applyBorder="1" applyAlignment="1">
      <alignment wrapText="1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20" fontId="4" fillId="0" borderId="1" xfId="0" applyNumberFormat="1" applyFont="1" applyBorder="1" applyAlignment="1" applyProtection="1">
      <alignment horizontal="left" vertical="center" wrapText="1"/>
    </xf>
    <xf numFmtId="20" fontId="4" fillId="0" borderId="19" xfId="0" applyNumberFormat="1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19" xfId="0" applyNumberFormat="1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="75" zoomScaleNormal="75" workbookViewId="0">
      <selection activeCell="D39" sqref="D39"/>
    </sheetView>
  </sheetViews>
  <sheetFormatPr defaultRowHeight="15" x14ac:dyDescent="0.25"/>
  <cols>
    <col min="1" max="1" width="17.5703125" style="1" customWidth="1"/>
    <col min="2" max="2" width="5.7109375" customWidth="1"/>
    <col min="3" max="3" width="20.7109375" customWidth="1"/>
    <col min="4" max="4" width="97.5703125" customWidth="1"/>
    <col min="5" max="5" width="42.85546875" customWidth="1"/>
    <col min="7" max="7" width="16.42578125" customWidth="1"/>
    <col min="8" max="8" width="15" customWidth="1"/>
    <col min="10" max="10" width="19.140625" customWidth="1"/>
    <col min="11" max="11" width="18.28515625" customWidth="1"/>
  </cols>
  <sheetData>
    <row r="1" spans="1:11" ht="51.75" thickBot="1" x14ac:dyDescent="0.3">
      <c r="A1" s="120" t="s">
        <v>36</v>
      </c>
      <c r="B1" s="120"/>
      <c r="C1" s="120"/>
      <c r="D1" s="120"/>
      <c r="E1" s="67" t="s">
        <v>221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</row>
    <row r="2" spans="1:11" ht="15.75" thickBot="1" x14ac:dyDescent="0.3">
      <c r="A2" s="15"/>
      <c r="B2" s="15" t="s">
        <v>0</v>
      </c>
      <c r="C2" s="15" t="s">
        <v>1</v>
      </c>
      <c r="D2" s="26" t="s">
        <v>2</v>
      </c>
      <c r="E2" s="70"/>
      <c r="F2" s="112">
        <v>54</v>
      </c>
      <c r="G2" s="115"/>
      <c r="H2" s="103">
        <f>F2*G2</f>
        <v>0</v>
      </c>
      <c r="I2" s="106"/>
      <c r="J2" s="103">
        <f>G2*I2%+G2</f>
        <v>0</v>
      </c>
      <c r="K2" s="100">
        <f>J2*F2</f>
        <v>0</v>
      </c>
    </row>
    <row r="3" spans="1:11" ht="33" customHeight="1" x14ac:dyDescent="0.25">
      <c r="A3" s="121" t="s">
        <v>77</v>
      </c>
      <c r="B3" s="25" t="s">
        <v>3</v>
      </c>
      <c r="C3" s="25" t="s">
        <v>78</v>
      </c>
      <c r="D3" s="27" t="s">
        <v>94</v>
      </c>
      <c r="E3" s="71"/>
      <c r="F3" s="113"/>
      <c r="G3" s="116"/>
      <c r="H3" s="104"/>
      <c r="I3" s="107"/>
      <c r="J3" s="104"/>
      <c r="K3" s="101"/>
    </row>
    <row r="4" spans="1:11" x14ac:dyDescent="0.25">
      <c r="A4" s="122"/>
      <c r="B4" s="23" t="s">
        <v>4</v>
      </c>
      <c r="C4" s="23" t="s">
        <v>79</v>
      </c>
      <c r="D4" s="28">
        <v>0.67291666666666661</v>
      </c>
      <c r="E4" s="72"/>
      <c r="F4" s="113"/>
      <c r="G4" s="116"/>
      <c r="H4" s="104"/>
      <c r="I4" s="107"/>
      <c r="J4" s="104"/>
      <c r="K4" s="101"/>
    </row>
    <row r="5" spans="1:11" x14ac:dyDescent="0.25">
      <c r="A5" s="122"/>
      <c r="B5" s="23" t="s">
        <v>5</v>
      </c>
      <c r="C5" s="23" t="s">
        <v>80</v>
      </c>
      <c r="D5" s="29" t="s">
        <v>95</v>
      </c>
      <c r="E5" s="73"/>
      <c r="F5" s="113"/>
      <c r="G5" s="116"/>
      <c r="H5" s="104"/>
      <c r="I5" s="107"/>
      <c r="J5" s="104"/>
      <c r="K5" s="101"/>
    </row>
    <row r="6" spans="1:11" x14ac:dyDescent="0.25">
      <c r="A6" s="122"/>
      <c r="B6" s="23" t="s">
        <v>6</v>
      </c>
      <c r="C6" s="23" t="s">
        <v>81</v>
      </c>
      <c r="D6" s="29" t="s">
        <v>96</v>
      </c>
      <c r="E6" s="73"/>
      <c r="F6" s="113"/>
      <c r="G6" s="116"/>
      <c r="H6" s="104"/>
      <c r="I6" s="107"/>
      <c r="J6" s="104"/>
      <c r="K6" s="101"/>
    </row>
    <row r="7" spans="1:11" ht="24.75" customHeight="1" x14ac:dyDescent="0.25">
      <c r="A7" s="122"/>
      <c r="B7" s="23" t="s">
        <v>7</v>
      </c>
      <c r="C7" s="90" t="s">
        <v>82</v>
      </c>
      <c r="D7" s="91" t="s">
        <v>223</v>
      </c>
      <c r="E7" s="73"/>
      <c r="F7" s="113"/>
      <c r="G7" s="116"/>
      <c r="H7" s="104"/>
      <c r="I7" s="107"/>
      <c r="J7" s="104"/>
      <c r="K7" s="101"/>
    </row>
    <row r="8" spans="1:11" ht="22.5" x14ac:dyDescent="0.25">
      <c r="A8" s="122"/>
      <c r="B8" s="23" t="s">
        <v>8</v>
      </c>
      <c r="C8" s="23" t="s">
        <v>83</v>
      </c>
      <c r="D8" s="29" t="s">
        <v>97</v>
      </c>
      <c r="E8" s="73"/>
      <c r="F8" s="113"/>
      <c r="G8" s="116"/>
      <c r="H8" s="104"/>
      <c r="I8" s="107"/>
      <c r="J8" s="104"/>
      <c r="K8" s="101"/>
    </row>
    <row r="9" spans="1:11" x14ac:dyDescent="0.25">
      <c r="A9" s="122"/>
      <c r="B9" s="23" t="s">
        <v>9</v>
      </c>
      <c r="C9" s="23" t="s">
        <v>84</v>
      </c>
      <c r="D9" s="29" t="s">
        <v>98</v>
      </c>
      <c r="E9" s="73"/>
      <c r="F9" s="113"/>
      <c r="G9" s="116"/>
      <c r="H9" s="104"/>
      <c r="I9" s="107"/>
      <c r="J9" s="104"/>
      <c r="K9" s="101"/>
    </row>
    <row r="10" spans="1:11" x14ac:dyDescent="0.25">
      <c r="A10" s="122"/>
      <c r="B10" s="23" t="s">
        <v>10</v>
      </c>
      <c r="C10" s="23" t="s">
        <v>85</v>
      </c>
      <c r="D10" s="29" t="s">
        <v>99</v>
      </c>
      <c r="E10" s="73"/>
      <c r="F10" s="113"/>
      <c r="G10" s="116"/>
      <c r="H10" s="104"/>
      <c r="I10" s="107"/>
      <c r="J10" s="104"/>
      <c r="K10" s="101"/>
    </row>
    <row r="11" spans="1:11" ht="22.5" x14ac:dyDescent="0.25">
      <c r="A11" s="122"/>
      <c r="B11" s="23" t="s">
        <v>11</v>
      </c>
      <c r="C11" s="23" t="s">
        <v>86</v>
      </c>
      <c r="D11" s="29" t="s">
        <v>225</v>
      </c>
      <c r="E11" s="73"/>
      <c r="F11" s="113"/>
      <c r="G11" s="116"/>
      <c r="H11" s="104"/>
      <c r="I11" s="107"/>
      <c r="J11" s="104"/>
      <c r="K11" s="101"/>
    </row>
    <row r="12" spans="1:11" x14ac:dyDescent="0.25">
      <c r="A12" s="122"/>
      <c r="B12" s="23" t="s">
        <v>12</v>
      </c>
      <c r="C12" s="23" t="s">
        <v>87</v>
      </c>
      <c r="D12" s="29" t="s">
        <v>100</v>
      </c>
      <c r="E12" s="73"/>
      <c r="F12" s="113"/>
      <c r="G12" s="116"/>
      <c r="H12" s="104"/>
      <c r="I12" s="107"/>
      <c r="J12" s="104"/>
      <c r="K12" s="101"/>
    </row>
    <row r="13" spans="1:11" x14ac:dyDescent="0.25">
      <c r="A13" s="122"/>
      <c r="B13" s="23" t="s">
        <v>13</v>
      </c>
      <c r="C13" s="23" t="s">
        <v>88</v>
      </c>
      <c r="D13" s="29" t="s">
        <v>101</v>
      </c>
      <c r="E13" s="73"/>
      <c r="F13" s="113"/>
      <c r="G13" s="116"/>
      <c r="H13" s="104"/>
      <c r="I13" s="107"/>
      <c r="J13" s="104"/>
      <c r="K13" s="101"/>
    </row>
    <row r="14" spans="1:11" ht="146.25" x14ac:dyDescent="0.25">
      <c r="A14" s="122"/>
      <c r="B14" s="23" t="s">
        <v>14</v>
      </c>
      <c r="C14" s="23" t="s">
        <v>89</v>
      </c>
      <c r="D14" s="29" t="s">
        <v>106</v>
      </c>
      <c r="E14" s="73"/>
      <c r="F14" s="113"/>
      <c r="G14" s="116"/>
      <c r="H14" s="104"/>
      <c r="I14" s="107"/>
      <c r="J14" s="104"/>
      <c r="K14" s="101"/>
    </row>
    <row r="15" spans="1:11" ht="22.5" x14ac:dyDescent="0.25">
      <c r="A15" s="122"/>
      <c r="B15" s="23" t="s">
        <v>15</v>
      </c>
      <c r="C15" s="23" t="s">
        <v>90</v>
      </c>
      <c r="D15" s="30" t="s">
        <v>102</v>
      </c>
      <c r="E15" s="74"/>
      <c r="F15" s="113"/>
      <c r="G15" s="116"/>
      <c r="H15" s="104"/>
      <c r="I15" s="107"/>
      <c r="J15" s="104"/>
      <c r="K15" s="101"/>
    </row>
    <row r="16" spans="1:11" ht="78.75" x14ac:dyDescent="0.25">
      <c r="A16" s="122"/>
      <c r="B16" s="23" t="s">
        <v>16</v>
      </c>
      <c r="C16" s="23" t="s">
        <v>91</v>
      </c>
      <c r="D16" s="29" t="s">
        <v>107</v>
      </c>
      <c r="E16" s="73"/>
      <c r="F16" s="113"/>
      <c r="G16" s="116"/>
      <c r="H16" s="104"/>
      <c r="I16" s="107"/>
      <c r="J16" s="104"/>
      <c r="K16" s="101"/>
    </row>
    <row r="17" spans="1:11" ht="22.5" x14ac:dyDescent="0.25">
      <c r="A17" s="122"/>
      <c r="B17" s="23" t="s">
        <v>26</v>
      </c>
      <c r="C17" s="23" t="s">
        <v>92</v>
      </c>
      <c r="D17" s="29" t="s">
        <v>103</v>
      </c>
      <c r="E17" s="73"/>
      <c r="F17" s="113"/>
      <c r="G17" s="116"/>
      <c r="H17" s="104"/>
      <c r="I17" s="107"/>
      <c r="J17" s="104"/>
      <c r="K17" s="101"/>
    </row>
    <row r="18" spans="1:11" x14ac:dyDescent="0.25">
      <c r="A18" s="122"/>
      <c r="B18" s="23" t="s">
        <v>27</v>
      </c>
      <c r="C18" s="23" t="s">
        <v>93</v>
      </c>
      <c r="D18" s="29" t="s">
        <v>104</v>
      </c>
      <c r="E18" s="73"/>
      <c r="F18" s="113"/>
      <c r="G18" s="116"/>
      <c r="H18" s="104"/>
      <c r="I18" s="107"/>
      <c r="J18" s="104"/>
      <c r="K18" s="101"/>
    </row>
    <row r="19" spans="1:11" ht="15.75" thickBot="1" x14ac:dyDescent="0.3">
      <c r="A19" s="123"/>
      <c r="B19" s="24" t="s">
        <v>28</v>
      </c>
      <c r="C19" s="24" t="s">
        <v>17</v>
      </c>
      <c r="D19" s="31" t="s">
        <v>105</v>
      </c>
      <c r="E19" s="75"/>
      <c r="F19" s="114"/>
      <c r="G19" s="117"/>
      <c r="H19" s="105"/>
      <c r="I19" s="108"/>
      <c r="J19" s="105"/>
      <c r="K19" s="109"/>
    </row>
    <row r="20" spans="1:11" ht="39.75" customHeight="1" x14ac:dyDescent="0.25">
      <c r="A20" s="124" t="s">
        <v>108</v>
      </c>
      <c r="B20" s="18" t="s">
        <v>109</v>
      </c>
      <c r="C20" s="18" t="s">
        <v>1</v>
      </c>
      <c r="D20" s="32" t="s">
        <v>2</v>
      </c>
      <c r="E20" s="76"/>
      <c r="F20" s="112">
        <v>23</v>
      </c>
      <c r="G20" s="115"/>
      <c r="H20" s="103">
        <f>F20*G20</f>
        <v>0</v>
      </c>
      <c r="I20" s="106"/>
      <c r="J20" s="103">
        <f>G20*I20%+G20</f>
        <v>0</v>
      </c>
      <c r="K20" s="100">
        <f>J20*F20</f>
        <v>0</v>
      </c>
    </row>
    <row r="21" spans="1:11" x14ac:dyDescent="0.25">
      <c r="A21" s="125"/>
      <c r="B21" s="19" t="s">
        <v>3</v>
      </c>
      <c r="C21" s="19" t="s">
        <v>32</v>
      </c>
      <c r="D21" s="33" t="s">
        <v>110</v>
      </c>
      <c r="E21" s="77"/>
      <c r="F21" s="113"/>
      <c r="G21" s="116"/>
      <c r="H21" s="104"/>
      <c r="I21" s="107"/>
      <c r="J21" s="104"/>
      <c r="K21" s="101"/>
    </row>
    <row r="22" spans="1:11" x14ac:dyDescent="0.25">
      <c r="A22" s="125"/>
      <c r="B22" s="19" t="s">
        <v>4</v>
      </c>
      <c r="C22" s="19" t="s">
        <v>111</v>
      </c>
      <c r="D22" s="33" t="s">
        <v>112</v>
      </c>
      <c r="E22" s="77"/>
      <c r="F22" s="113"/>
      <c r="G22" s="116"/>
      <c r="H22" s="104"/>
      <c r="I22" s="107"/>
      <c r="J22" s="104"/>
      <c r="K22" s="101"/>
    </row>
    <row r="23" spans="1:11" x14ac:dyDescent="0.25">
      <c r="A23" s="125"/>
      <c r="B23" s="19" t="s">
        <v>5</v>
      </c>
      <c r="C23" s="19" t="s">
        <v>113</v>
      </c>
      <c r="D23" s="33" t="s">
        <v>114</v>
      </c>
      <c r="E23" s="77"/>
      <c r="F23" s="113"/>
      <c r="G23" s="116"/>
      <c r="H23" s="104"/>
      <c r="I23" s="107"/>
      <c r="J23" s="104"/>
      <c r="K23" s="101"/>
    </row>
    <row r="24" spans="1:11" x14ac:dyDescent="0.25">
      <c r="A24" s="125"/>
      <c r="B24" s="19" t="s">
        <v>6</v>
      </c>
      <c r="C24" s="19" t="s">
        <v>115</v>
      </c>
      <c r="D24" s="164" t="s">
        <v>227</v>
      </c>
      <c r="E24" s="77"/>
      <c r="F24" s="113"/>
      <c r="G24" s="116"/>
      <c r="H24" s="104"/>
      <c r="I24" s="107"/>
      <c r="J24" s="104"/>
      <c r="K24" s="101"/>
    </row>
    <row r="25" spans="1:11" ht="27" customHeight="1" x14ac:dyDescent="0.25">
      <c r="A25" s="125"/>
      <c r="B25" s="165" t="s">
        <v>7</v>
      </c>
      <c r="C25" s="165" t="s">
        <v>116</v>
      </c>
      <c r="D25" s="166" t="s">
        <v>117</v>
      </c>
      <c r="E25" s="77"/>
      <c r="F25" s="113"/>
      <c r="G25" s="116"/>
      <c r="H25" s="104"/>
      <c r="I25" s="107"/>
      <c r="J25" s="104"/>
      <c r="K25" s="101"/>
    </row>
    <row r="26" spans="1:11" x14ac:dyDescent="0.25">
      <c r="A26" s="125"/>
      <c r="B26" s="165" t="s">
        <v>8</v>
      </c>
      <c r="C26" s="165" t="s">
        <v>118</v>
      </c>
      <c r="D26" s="167"/>
      <c r="E26" s="78"/>
      <c r="F26" s="113"/>
      <c r="G26" s="116"/>
      <c r="H26" s="104"/>
      <c r="I26" s="107"/>
      <c r="J26" s="104"/>
      <c r="K26" s="101"/>
    </row>
    <row r="27" spans="1:11" x14ac:dyDescent="0.25">
      <c r="A27" s="125"/>
      <c r="B27" s="19" t="s">
        <v>9</v>
      </c>
      <c r="C27" s="19" t="s">
        <v>119</v>
      </c>
      <c r="D27" s="33" t="s">
        <v>120</v>
      </c>
      <c r="E27" s="77"/>
      <c r="F27" s="113"/>
      <c r="G27" s="116"/>
      <c r="H27" s="104"/>
      <c r="I27" s="107"/>
      <c r="J27" s="104"/>
      <c r="K27" s="101"/>
    </row>
    <row r="28" spans="1:11" ht="25.5" x14ac:dyDescent="0.25">
      <c r="A28" s="125"/>
      <c r="B28" s="168" t="s">
        <v>10</v>
      </c>
      <c r="C28" s="168" t="s">
        <v>228</v>
      </c>
      <c r="D28" s="169" t="s">
        <v>229</v>
      </c>
      <c r="E28" s="77"/>
      <c r="F28" s="113"/>
      <c r="G28" s="116"/>
      <c r="H28" s="104"/>
      <c r="I28" s="107"/>
      <c r="J28" s="104"/>
      <c r="K28" s="101"/>
    </row>
    <row r="29" spans="1:11" ht="25.5" x14ac:dyDescent="0.25">
      <c r="A29" s="125"/>
      <c r="B29" s="19" t="s">
        <v>11</v>
      </c>
      <c r="C29" s="19" t="s">
        <v>121</v>
      </c>
      <c r="D29" s="33" t="s">
        <v>122</v>
      </c>
      <c r="E29" s="77"/>
      <c r="F29" s="113"/>
      <c r="G29" s="116"/>
      <c r="H29" s="104"/>
      <c r="I29" s="107"/>
      <c r="J29" s="104"/>
      <c r="K29" s="101"/>
    </row>
    <row r="30" spans="1:11" ht="25.5" x14ac:dyDescent="0.25">
      <c r="A30" s="125"/>
      <c r="B30" s="19" t="s">
        <v>12</v>
      </c>
      <c r="C30" s="19" t="s">
        <v>123</v>
      </c>
      <c r="D30" s="164" t="s">
        <v>230</v>
      </c>
      <c r="E30" s="77"/>
      <c r="F30" s="113"/>
      <c r="G30" s="116"/>
      <c r="H30" s="104"/>
      <c r="I30" s="107"/>
      <c r="J30" s="104"/>
      <c r="K30" s="101"/>
    </row>
    <row r="31" spans="1:11" x14ac:dyDescent="0.25">
      <c r="A31" s="125"/>
      <c r="B31" s="19" t="s">
        <v>13</v>
      </c>
      <c r="C31" s="19" t="s">
        <v>124</v>
      </c>
      <c r="D31" s="33" t="s">
        <v>125</v>
      </c>
      <c r="E31" s="77"/>
      <c r="F31" s="113"/>
      <c r="G31" s="116"/>
      <c r="H31" s="104"/>
      <c r="I31" s="107"/>
      <c r="J31" s="104"/>
      <c r="K31" s="101"/>
    </row>
    <row r="32" spans="1:11" x14ac:dyDescent="0.25">
      <c r="A32" s="125"/>
      <c r="B32" s="19" t="s">
        <v>14</v>
      </c>
      <c r="C32" s="19" t="s">
        <v>126</v>
      </c>
      <c r="D32" s="164" t="s">
        <v>231</v>
      </c>
      <c r="E32" s="77"/>
      <c r="F32" s="113"/>
      <c r="G32" s="116"/>
      <c r="H32" s="104"/>
      <c r="I32" s="107"/>
      <c r="J32" s="104"/>
      <c r="K32" s="101"/>
    </row>
    <row r="33" spans="1:11" ht="25.5" x14ac:dyDescent="0.25">
      <c r="A33" s="125"/>
      <c r="B33" s="19" t="s">
        <v>15</v>
      </c>
      <c r="C33" s="19" t="s">
        <v>127</v>
      </c>
      <c r="D33" s="164" t="s">
        <v>232</v>
      </c>
      <c r="E33" s="77"/>
      <c r="F33" s="113"/>
      <c r="G33" s="116"/>
      <c r="H33" s="104"/>
      <c r="I33" s="107"/>
      <c r="J33" s="104"/>
      <c r="K33" s="101"/>
    </row>
    <row r="34" spans="1:11" x14ac:dyDescent="0.25">
      <c r="A34" s="125"/>
      <c r="B34" s="19" t="s">
        <v>16</v>
      </c>
      <c r="C34" s="19" t="s">
        <v>128</v>
      </c>
      <c r="D34" s="33" t="s">
        <v>129</v>
      </c>
      <c r="E34" s="77"/>
      <c r="F34" s="113"/>
      <c r="G34" s="116"/>
      <c r="H34" s="104"/>
      <c r="I34" s="107"/>
      <c r="J34" s="104"/>
      <c r="K34" s="101"/>
    </row>
    <row r="35" spans="1:11" ht="25.5" x14ac:dyDescent="0.25">
      <c r="A35" s="125"/>
      <c r="B35" s="19" t="s">
        <v>26</v>
      </c>
      <c r="C35" s="19" t="s">
        <v>130</v>
      </c>
      <c r="D35" s="33" t="s">
        <v>131</v>
      </c>
      <c r="E35" s="77"/>
      <c r="F35" s="113"/>
      <c r="G35" s="116"/>
      <c r="H35" s="104"/>
      <c r="I35" s="107"/>
      <c r="J35" s="104"/>
      <c r="K35" s="101"/>
    </row>
    <row r="36" spans="1:11" ht="25.5" x14ac:dyDescent="0.25">
      <c r="A36" s="125"/>
      <c r="B36" s="19" t="s">
        <v>27</v>
      </c>
      <c r="C36" s="19" t="s">
        <v>132</v>
      </c>
      <c r="D36" s="33" t="s">
        <v>233</v>
      </c>
      <c r="E36" s="77"/>
      <c r="F36" s="113"/>
      <c r="G36" s="116"/>
      <c r="H36" s="104"/>
      <c r="I36" s="107"/>
      <c r="J36" s="104"/>
      <c r="K36" s="101"/>
    </row>
    <row r="37" spans="1:11" x14ac:dyDescent="0.25">
      <c r="A37" s="125"/>
      <c r="B37" s="19" t="s">
        <v>28</v>
      </c>
      <c r="C37" s="19" t="s">
        <v>133</v>
      </c>
      <c r="D37" s="33" t="s">
        <v>234</v>
      </c>
      <c r="E37" s="77"/>
      <c r="F37" s="113"/>
      <c r="G37" s="116"/>
      <c r="H37" s="104"/>
      <c r="I37" s="107"/>
      <c r="J37" s="104"/>
      <c r="K37" s="101"/>
    </row>
    <row r="38" spans="1:11" x14ac:dyDescent="0.25">
      <c r="A38" s="125"/>
      <c r="B38" s="19" t="s">
        <v>29</v>
      </c>
      <c r="C38" s="19" t="s">
        <v>134</v>
      </c>
      <c r="D38" s="33" t="s">
        <v>235</v>
      </c>
      <c r="E38" s="77"/>
      <c r="F38" s="113"/>
      <c r="G38" s="116"/>
      <c r="H38" s="104"/>
      <c r="I38" s="107"/>
      <c r="J38" s="104"/>
      <c r="K38" s="101"/>
    </row>
    <row r="39" spans="1:11" ht="33" customHeight="1" x14ac:dyDescent="0.25">
      <c r="A39" s="125"/>
      <c r="B39" s="19" t="s">
        <v>30</v>
      </c>
      <c r="C39" s="19" t="s">
        <v>135</v>
      </c>
      <c r="D39" s="164" t="s">
        <v>236</v>
      </c>
      <c r="E39" s="77"/>
      <c r="F39" s="113"/>
      <c r="G39" s="116"/>
      <c r="H39" s="104"/>
      <c r="I39" s="107"/>
      <c r="J39" s="104"/>
      <c r="K39" s="101"/>
    </row>
    <row r="40" spans="1:11" ht="38.25" x14ac:dyDescent="0.25">
      <c r="A40" s="125"/>
      <c r="B40" s="19" t="s">
        <v>31</v>
      </c>
      <c r="C40" s="19" t="s">
        <v>136</v>
      </c>
      <c r="D40" s="33" t="s">
        <v>155</v>
      </c>
      <c r="E40" s="77"/>
      <c r="F40" s="113"/>
      <c r="G40" s="116"/>
      <c r="H40" s="104"/>
      <c r="I40" s="107"/>
      <c r="J40" s="104"/>
      <c r="K40" s="101"/>
    </row>
    <row r="41" spans="1:11" x14ac:dyDescent="0.25">
      <c r="A41" s="125"/>
      <c r="B41" s="19" t="s">
        <v>137</v>
      </c>
      <c r="C41" s="19" t="s">
        <v>138</v>
      </c>
      <c r="D41" s="164" t="s">
        <v>237</v>
      </c>
      <c r="E41" s="77"/>
      <c r="F41" s="113"/>
      <c r="G41" s="116"/>
      <c r="H41" s="104"/>
      <c r="I41" s="107"/>
      <c r="J41" s="104"/>
      <c r="K41" s="101"/>
    </row>
    <row r="42" spans="1:11" ht="18.75" customHeight="1" x14ac:dyDescent="0.25">
      <c r="A42" s="125"/>
      <c r="B42" s="19" t="s">
        <v>139</v>
      </c>
      <c r="C42" s="19" t="s">
        <v>140</v>
      </c>
      <c r="D42" s="164" t="s">
        <v>237</v>
      </c>
      <c r="E42" s="77"/>
      <c r="F42" s="113"/>
      <c r="G42" s="116"/>
      <c r="H42" s="104"/>
      <c r="I42" s="107"/>
      <c r="J42" s="104"/>
      <c r="K42" s="101"/>
    </row>
    <row r="43" spans="1:11" x14ac:dyDescent="0.25">
      <c r="A43" s="125"/>
      <c r="B43" s="19" t="s">
        <v>141</v>
      </c>
      <c r="C43" s="19" t="s">
        <v>142</v>
      </c>
      <c r="D43" s="33" t="s">
        <v>143</v>
      </c>
      <c r="E43" s="77"/>
      <c r="F43" s="113"/>
      <c r="G43" s="116"/>
      <c r="H43" s="104"/>
      <c r="I43" s="107"/>
      <c r="J43" s="104"/>
      <c r="K43" s="101"/>
    </row>
    <row r="44" spans="1:11" x14ac:dyDescent="0.25">
      <c r="A44" s="125"/>
      <c r="B44" s="19" t="s">
        <v>144</v>
      </c>
      <c r="C44" s="19" t="s">
        <v>145</v>
      </c>
      <c r="D44" s="164" t="s">
        <v>238</v>
      </c>
      <c r="E44" s="77"/>
      <c r="F44" s="113"/>
      <c r="G44" s="116"/>
      <c r="H44" s="104"/>
      <c r="I44" s="107"/>
      <c r="J44" s="104"/>
      <c r="K44" s="101"/>
    </row>
    <row r="45" spans="1:11" x14ac:dyDescent="0.25">
      <c r="A45" s="125"/>
      <c r="B45" s="19" t="s">
        <v>146</v>
      </c>
      <c r="C45" s="19" t="s">
        <v>147</v>
      </c>
      <c r="D45" s="33" t="s">
        <v>148</v>
      </c>
      <c r="E45" s="77"/>
      <c r="F45" s="113"/>
      <c r="G45" s="116"/>
      <c r="H45" s="104"/>
      <c r="I45" s="107"/>
      <c r="J45" s="104"/>
      <c r="K45" s="101"/>
    </row>
    <row r="46" spans="1:11" ht="51" x14ac:dyDescent="0.25">
      <c r="A46" s="125"/>
      <c r="B46" s="19" t="s">
        <v>149</v>
      </c>
      <c r="C46" s="19" t="s">
        <v>150</v>
      </c>
      <c r="D46" s="33" t="s">
        <v>156</v>
      </c>
      <c r="E46" s="77"/>
      <c r="F46" s="113"/>
      <c r="G46" s="116"/>
      <c r="H46" s="104"/>
      <c r="I46" s="107"/>
      <c r="J46" s="104"/>
      <c r="K46" s="101"/>
    </row>
    <row r="47" spans="1:11" x14ac:dyDescent="0.25">
      <c r="A47" s="125"/>
      <c r="B47" s="19" t="s">
        <v>151</v>
      </c>
      <c r="C47" s="19" t="s">
        <v>152</v>
      </c>
      <c r="D47" s="33" t="s">
        <v>103</v>
      </c>
      <c r="E47" s="77"/>
      <c r="F47" s="113"/>
      <c r="G47" s="116"/>
      <c r="H47" s="104"/>
      <c r="I47" s="107"/>
      <c r="J47" s="104"/>
      <c r="K47" s="101"/>
    </row>
    <row r="48" spans="1:11" ht="15.75" thickBot="1" x14ac:dyDescent="0.3">
      <c r="A48" s="126"/>
      <c r="B48" s="20" t="s">
        <v>153</v>
      </c>
      <c r="C48" s="20" t="s">
        <v>17</v>
      </c>
      <c r="D48" s="34" t="s">
        <v>154</v>
      </c>
      <c r="E48" s="79"/>
      <c r="F48" s="114"/>
      <c r="G48" s="117"/>
      <c r="H48" s="105"/>
      <c r="I48" s="108"/>
      <c r="J48" s="105"/>
      <c r="K48" s="109"/>
    </row>
    <row r="49" spans="1:11" ht="24" customHeight="1" x14ac:dyDescent="0.25">
      <c r="A49" s="124" t="s">
        <v>74</v>
      </c>
      <c r="B49" s="22" t="s">
        <v>109</v>
      </c>
      <c r="C49" s="22" t="s">
        <v>1</v>
      </c>
      <c r="D49" s="35" t="s">
        <v>2</v>
      </c>
      <c r="E49" s="80"/>
      <c r="F49" s="112">
        <v>15</v>
      </c>
      <c r="G49" s="115"/>
      <c r="H49" s="103">
        <f>F49*G49</f>
        <v>0</v>
      </c>
      <c r="I49" s="106"/>
      <c r="J49" s="103">
        <f>+G49*I49%+G49</f>
        <v>0</v>
      </c>
      <c r="K49" s="100">
        <f>J49*F49</f>
        <v>0</v>
      </c>
    </row>
    <row r="50" spans="1:11" x14ac:dyDescent="0.25">
      <c r="A50" s="125"/>
      <c r="B50" s="23">
        <v>1</v>
      </c>
      <c r="C50" s="23" t="s">
        <v>157</v>
      </c>
      <c r="D50" s="29" t="s">
        <v>158</v>
      </c>
      <c r="E50" s="73"/>
      <c r="F50" s="113"/>
      <c r="G50" s="116"/>
      <c r="H50" s="104"/>
      <c r="I50" s="107"/>
      <c r="J50" s="104"/>
      <c r="K50" s="101"/>
    </row>
    <row r="51" spans="1:11" ht="45" x14ac:dyDescent="0.25">
      <c r="A51" s="125"/>
      <c r="B51" s="23">
        <v>2</v>
      </c>
      <c r="C51" s="23" t="s">
        <v>159</v>
      </c>
      <c r="D51" s="29" t="s">
        <v>162</v>
      </c>
      <c r="E51" s="73"/>
      <c r="F51" s="113"/>
      <c r="G51" s="116"/>
      <c r="H51" s="104"/>
      <c r="I51" s="107"/>
      <c r="J51" s="104"/>
      <c r="K51" s="101"/>
    </row>
    <row r="52" spans="1:11" x14ac:dyDescent="0.25">
      <c r="A52" s="125"/>
      <c r="B52" s="23">
        <v>3</v>
      </c>
      <c r="C52" s="23" t="s">
        <v>160</v>
      </c>
      <c r="D52" s="29" t="s">
        <v>161</v>
      </c>
      <c r="E52" s="73"/>
      <c r="F52" s="113"/>
      <c r="G52" s="116"/>
      <c r="H52" s="104"/>
      <c r="I52" s="107"/>
      <c r="J52" s="104"/>
      <c r="K52" s="101"/>
    </row>
    <row r="53" spans="1:11" ht="68.25" x14ac:dyDescent="0.25">
      <c r="A53" s="125"/>
      <c r="B53" s="23">
        <v>4</v>
      </c>
      <c r="C53" s="23" t="s">
        <v>147</v>
      </c>
      <c r="D53" s="36" t="s">
        <v>163</v>
      </c>
      <c r="E53" s="81"/>
      <c r="F53" s="113"/>
      <c r="G53" s="116"/>
      <c r="H53" s="104"/>
      <c r="I53" s="107"/>
      <c r="J53" s="104"/>
      <c r="K53" s="101"/>
    </row>
    <row r="54" spans="1:11" x14ac:dyDescent="0.25">
      <c r="A54" s="125"/>
      <c r="B54" s="23">
        <v>5</v>
      </c>
      <c r="C54" s="23" t="s">
        <v>34</v>
      </c>
      <c r="D54" s="29" t="s">
        <v>103</v>
      </c>
      <c r="E54" s="73"/>
      <c r="F54" s="113"/>
      <c r="G54" s="116"/>
      <c r="H54" s="104"/>
      <c r="I54" s="107"/>
      <c r="J54" s="104"/>
      <c r="K54" s="101"/>
    </row>
    <row r="55" spans="1:11" ht="15.75" thickBot="1" x14ac:dyDescent="0.3">
      <c r="A55" s="126"/>
      <c r="B55" s="24">
        <v>6</v>
      </c>
      <c r="C55" s="24" t="s">
        <v>17</v>
      </c>
      <c r="D55" s="31" t="s">
        <v>154</v>
      </c>
      <c r="E55" s="75"/>
      <c r="F55" s="114"/>
      <c r="G55" s="117"/>
      <c r="H55" s="105"/>
      <c r="I55" s="108"/>
      <c r="J55" s="105"/>
      <c r="K55" s="109"/>
    </row>
    <row r="56" spans="1:11" ht="26.25" customHeight="1" x14ac:dyDescent="0.25">
      <c r="A56" s="127" t="s">
        <v>75</v>
      </c>
      <c r="B56" s="22" t="s">
        <v>109</v>
      </c>
      <c r="C56" s="22" t="s">
        <v>1</v>
      </c>
      <c r="D56" s="35" t="s">
        <v>2</v>
      </c>
      <c r="E56" s="80"/>
      <c r="F56" s="112">
        <v>15</v>
      </c>
      <c r="G56" s="115"/>
      <c r="H56" s="103">
        <f>F56*G56</f>
        <v>0</v>
      </c>
      <c r="I56" s="106"/>
      <c r="J56" s="103">
        <f>G56*I56%+G56</f>
        <v>0</v>
      </c>
      <c r="K56" s="100">
        <f>J56*F56</f>
        <v>0</v>
      </c>
    </row>
    <row r="57" spans="1:11" x14ac:dyDescent="0.25">
      <c r="A57" s="128"/>
      <c r="B57" s="23">
        <v>1</v>
      </c>
      <c r="C57" s="23" t="s">
        <v>33</v>
      </c>
      <c r="D57" s="29" t="s">
        <v>164</v>
      </c>
      <c r="E57" s="73"/>
      <c r="F57" s="113"/>
      <c r="G57" s="116"/>
      <c r="H57" s="104"/>
      <c r="I57" s="107"/>
      <c r="J57" s="104"/>
      <c r="K57" s="101"/>
    </row>
    <row r="58" spans="1:11" ht="22.5" x14ac:dyDescent="0.25">
      <c r="A58" s="128"/>
      <c r="B58" s="23">
        <v>2</v>
      </c>
      <c r="C58" s="23" t="s">
        <v>165</v>
      </c>
      <c r="D58" s="29" t="s">
        <v>166</v>
      </c>
      <c r="E58" s="73"/>
      <c r="F58" s="113"/>
      <c r="G58" s="116"/>
      <c r="H58" s="104"/>
      <c r="I58" s="107"/>
      <c r="J58" s="104"/>
      <c r="K58" s="101"/>
    </row>
    <row r="59" spans="1:11" x14ac:dyDescent="0.25">
      <c r="A59" s="128"/>
      <c r="B59" s="23">
        <v>3</v>
      </c>
      <c r="C59" s="23" t="s">
        <v>167</v>
      </c>
      <c r="D59" s="29" t="s">
        <v>168</v>
      </c>
      <c r="E59" s="73"/>
      <c r="F59" s="113"/>
      <c r="G59" s="116"/>
      <c r="H59" s="104"/>
      <c r="I59" s="107"/>
      <c r="J59" s="104"/>
      <c r="K59" s="101"/>
    </row>
    <row r="60" spans="1:11" x14ac:dyDescent="0.25">
      <c r="A60" s="128"/>
      <c r="B60" s="23">
        <v>4</v>
      </c>
      <c r="C60" s="23" t="s">
        <v>169</v>
      </c>
      <c r="D60" s="29" t="s">
        <v>170</v>
      </c>
      <c r="E60" s="73"/>
      <c r="F60" s="113"/>
      <c r="G60" s="116"/>
      <c r="H60" s="104"/>
      <c r="I60" s="107"/>
      <c r="J60" s="104"/>
      <c r="K60" s="101"/>
    </row>
    <row r="61" spans="1:11" x14ac:dyDescent="0.25">
      <c r="A61" s="128"/>
      <c r="B61" s="23">
        <v>5</v>
      </c>
      <c r="C61" s="23" t="s">
        <v>171</v>
      </c>
      <c r="D61" s="29" t="s">
        <v>172</v>
      </c>
      <c r="E61" s="73"/>
      <c r="F61" s="113"/>
      <c r="G61" s="116"/>
      <c r="H61" s="104"/>
      <c r="I61" s="107"/>
      <c r="J61" s="104"/>
      <c r="K61" s="101"/>
    </row>
    <row r="62" spans="1:11" ht="22.5" x14ac:dyDescent="0.25">
      <c r="A62" s="128"/>
      <c r="B62" s="23">
        <v>6</v>
      </c>
      <c r="C62" s="23" t="s">
        <v>173</v>
      </c>
      <c r="D62" s="29" t="s">
        <v>174</v>
      </c>
      <c r="E62" s="73"/>
      <c r="F62" s="113"/>
      <c r="G62" s="116"/>
      <c r="H62" s="104"/>
      <c r="I62" s="107"/>
      <c r="J62" s="104"/>
      <c r="K62" s="101"/>
    </row>
    <row r="63" spans="1:11" ht="22.5" x14ac:dyDescent="0.25">
      <c r="A63" s="128"/>
      <c r="B63" s="23">
        <v>7</v>
      </c>
      <c r="C63" s="23" t="s">
        <v>175</v>
      </c>
      <c r="D63" s="29" t="s">
        <v>176</v>
      </c>
      <c r="E63" s="73"/>
      <c r="F63" s="113"/>
      <c r="G63" s="116"/>
      <c r="H63" s="104"/>
      <c r="I63" s="107"/>
      <c r="J63" s="104"/>
      <c r="K63" s="101"/>
    </row>
    <row r="64" spans="1:11" ht="33.75" x14ac:dyDescent="0.25">
      <c r="A64" s="128"/>
      <c r="B64" s="23">
        <v>8</v>
      </c>
      <c r="C64" s="23" t="s">
        <v>177</v>
      </c>
      <c r="D64" s="29" t="s">
        <v>188</v>
      </c>
      <c r="E64" s="73"/>
      <c r="F64" s="113"/>
      <c r="G64" s="116"/>
      <c r="H64" s="104"/>
      <c r="I64" s="107"/>
      <c r="J64" s="104"/>
      <c r="K64" s="101"/>
    </row>
    <row r="65" spans="1:11" ht="33.75" x14ac:dyDescent="0.25">
      <c r="A65" s="128"/>
      <c r="B65" s="23">
        <v>9</v>
      </c>
      <c r="C65" s="23" t="s">
        <v>178</v>
      </c>
      <c r="D65" s="29" t="s">
        <v>189</v>
      </c>
      <c r="E65" s="73"/>
      <c r="F65" s="113"/>
      <c r="G65" s="116"/>
      <c r="H65" s="104"/>
      <c r="I65" s="107"/>
      <c r="J65" s="104"/>
      <c r="K65" s="101"/>
    </row>
    <row r="66" spans="1:11" ht="22.5" x14ac:dyDescent="0.25">
      <c r="A66" s="128"/>
      <c r="B66" s="23">
        <v>10</v>
      </c>
      <c r="C66" s="23" t="s">
        <v>179</v>
      </c>
      <c r="D66" s="29" t="s">
        <v>180</v>
      </c>
      <c r="E66" s="73"/>
      <c r="F66" s="113"/>
      <c r="G66" s="116"/>
      <c r="H66" s="104"/>
      <c r="I66" s="107"/>
      <c r="J66" s="104"/>
      <c r="K66" s="101"/>
    </row>
    <row r="67" spans="1:11" x14ac:dyDescent="0.25">
      <c r="A67" s="128"/>
      <c r="B67" s="23">
        <v>11</v>
      </c>
      <c r="C67" s="23" t="s">
        <v>181</v>
      </c>
      <c r="D67" s="29" t="s">
        <v>182</v>
      </c>
      <c r="E67" s="73"/>
      <c r="F67" s="113"/>
      <c r="G67" s="116"/>
      <c r="H67" s="104"/>
      <c r="I67" s="107"/>
      <c r="J67" s="104"/>
      <c r="K67" s="101"/>
    </row>
    <row r="68" spans="1:11" x14ac:dyDescent="0.25">
      <c r="A68" s="128"/>
      <c r="B68" s="23">
        <v>12</v>
      </c>
      <c r="C68" s="23" t="s">
        <v>183</v>
      </c>
      <c r="D68" s="29" t="s">
        <v>184</v>
      </c>
      <c r="E68" s="73"/>
      <c r="F68" s="113"/>
      <c r="G68" s="116"/>
      <c r="H68" s="104"/>
      <c r="I68" s="107"/>
      <c r="J68" s="104"/>
      <c r="K68" s="101"/>
    </row>
    <row r="69" spans="1:11" x14ac:dyDescent="0.25">
      <c r="A69" s="128"/>
      <c r="B69" s="23">
        <v>13</v>
      </c>
      <c r="C69" s="23" t="s">
        <v>142</v>
      </c>
      <c r="D69" s="170" t="s">
        <v>239</v>
      </c>
      <c r="E69" s="73"/>
      <c r="F69" s="113"/>
      <c r="G69" s="116"/>
      <c r="H69" s="104"/>
      <c r="I69" s="107"/>
      <c r="J69" s="104"/>
      <c r="K69" s="101"/>
    </row>
    <row r="70" spans="1:11" x14ac:dyDescent="0.25">
      <c r="A70" s="128"/>
      <c r="B70" s="23">
        <v>14</v>
      </c>
      <c r="C70" s="23" t="s">
        <v>185</v>
      </c>
      <c r="D70" s="29" t="s">
        <v>186</v>
      </c>
      <c r="E70" s="73"/>
      <c r="F70" s="113"/>
      <c r="G70" s="116"/>
      <c r="H70" s="104"/>
      <c r="I70" s="107"/>
      <c r="J70" s="104"/>
      <c r="K70" s="101"/>
    </row>
    <row r="71" spans="1:11" ht="22.5" x14ac:dyDescent="0.25">
      <c r="A71" s="128"/>
      <c r="B71" s="23">
        <v>15</v>
      </c>
      <c r="C71" s="23" t="s">
        <v>35</v>
      </c>
      <c r="D71" s="29" t="s">
        <v>187</v>
      </c>
      <c r="E71" s="73"/>
      <c r="F71" s="113"/>
      <c r="G71" s="116"/>
      <c r="H71" s="104"/>
      <c r="I71" s="107"/>
      <c r="J71" s="104"/>
      <c r="K71" s="101"/>
    </row>
    <row r="72" spans="1:11" x14ac:dyDescent="0.25">
      <c r="A72" s="128"/>
      <c r="B72" s="23">
        <v>16</v>
      </c>
      <c r="C72" s="23" t="s">
        <v>34</v>
      </c>
      <c r="D72" s="29" t="s">
        <v>103</v>
      </c>
      <c r="E72" s="73"/>
      <c r="F72" s="113"/>
      <c r="G72" s="116"/>
      <c r="H72" s="104"/>
      <c r="I72" s="107"/>
      <c r="J72" s="104"/>
      <c r="K72" s="101"/>
    </row>
    <row r="73" spans="1:11" ht="15.75" thickBot="1" x14ac:dyDescent="0.3">
      <c r="A73" s="128"/>
      <c r="B73" s="24">
        <v>17</v>
      </c>
      <c r="C73" s="24" t="s">
        <v>17</v>
      </c>
      <c r="D73" s="31" t="s">
        <v>154</v>
      </c>
      <c r="E73" s="75"/>
      <c r="F73" s="114"/>
      <c r="G73" s="117"/>
      <c r="H73" s="105"/>
      <c r="I73" s="108"/>
      <c r="J73" s="105"/>
      <c r="K73" s="109"/>
    </row>
    <row r="74" spans="1:11" ht="26.25" customHeight="1" x14ac:dyDescent="0.25">
      <c r="A74" s="127" t="s">
        <v>76</v>
      </c>
      <c r="B74" s="21" t="s">
        <v>0</v>
      </c>
      <c r="C74" s="21" t="s">
        <v>1</v>
      </c>
      <c r="D74" s="37" t="s">
        <v>2</v>
      </c>
      <c r="E74" s="82"/>
      <c r="F74" s="112">
        <v>11</v>
      </c>
      <c r="G74" s="115"/>
      <c r="H74" s="103">
        <f>F74*G74</f>
        <v>0</v>
      </c>
      <c r="I74" s="106"/>
      <c r="J74" s="103">
        <f>G74*I74%+H74</f>
        <v>0</v>
      </c>
      <c r="K74" s="100">
        <f>J74*F74</f>
        <v>0</v>
      </c>
    </row>
    <row r="75" spans="1:11" x14ac:dyDescent="0.25">
      <c r="A75" s="128"/>
      <c r="B75" s="16" t="s">
        <v>3</v>
      </c>
      <c r="C75" s="16" t="s">
        <v>190</v>
      </c>
      <c r="D75" s="38" t="s">
        <v>191</v>
      </c>
      <c r="E75" s="83"/>
      <c r="F75" s="113"/>
      <c r="G75" s="116"/>
      <c r="H75" s="104"/>
      <c r="I75" s="107"/>
      <c r="J75" s="104"/>
      <c r="K75" s="101"/>
    </row>
    <row r="76" spans="1:11" ht="24" x14ac:dyDescent="0.25">
      <c r="A76" s="128"/>
      <c r="B76" s="16" t="s">
        <v>4</v>
      </c>
      <c r="C76" s="16" t="s">
        <v>192</v>
      </c>
      <c r="D76" s="38" t="s">
        <v>193</v>
      </c>
      <c r="E76" s="83"/>
      <c r="F76" s="113"/>
      <c r="G76" s="116"/>
      <c r="H76" s="104"/>
      <c r="I76" s="107"/>
      <c r="J76" s="104"/>
      <c r="K76" s="101"/>
    </row>
    <row r="77" spans="1:11" x14ac:dyDescent="0.25">
      <c r="A77" s="128"/>
      <c r="B77" s="16" t="s">
        <v>5</v>
      </c>
      <c r="C77" s="16" t="s">
        <v>194</v>
      </c>
      <c r="D77" s="38" t="s">
        <v>195</v>
      </c>
      <c r="E77" s="83"/>
      <c r="F77" s="113"/>
      <c r="G77" s="116"/>
      <c r="H77" s="104"/>
      <c r="I77" s="107"/>
      <c r="J77" s="104"/>
      <c r="K77" s="101"/>
    </row>
    <row r="78" spans="1:11" ht="24" x14ac:dyDescent="0.25">
      <c r="A78" s="128"/>
      <c r="B78" s="16" t="s">
        <v>6</v>
      </c>
      <c r="C78" s="16" t="s">
        <v>196</v>
      </c>
      <c r="D78" s="38" t="s">
        <v>197</v>
      </c>
      <c r="E78" s="83"/>
      <c r="F78" s="113"/>
      <c r="G78" s="116"/>
      <c r="H78" s="104"/>
      <c r="I78" s="107"/>
      <c r="J78" s="104"/>
      <c r="K78" s="101"/>
    </row>
    <row r="79" spans="1:11" x14ac:dyDescent="0.25">
      <c r="A79" s="128"/>
      <c r="B79" s="16" t="s">
        <v>7</v>
      </c>
      <c r="C79" s="16" t="s">
        <v>81</v>
      </c>
      <c r="D79" s="38" t="s">
        <v>198</v>
      </c>
      <c r="E79" s="83"/>
      <c r="F79" s="113"/>
      <c r="G79" s="116"/>
      <c r="H79" s="104"/>
      <c r="I79" s="107"/>
      <c r="J79" s="104"/>
      <c r="K79" s="101"/>
    </row>
    <row r="80" spans="1:11" x14ac:dyDescent="0.25">
      <c r="A80" s="128"/>
      <c r="B80" s="16" t="s">
        <v>8</v>
      </c>
      <c r="C80" s="16" t="s">
        <v>199</v>
      </c>
      <c r="D80" s="38" t="s">
        <v>200</v>
      </c>
      <c r="E80" s="83"/>
      <c r="F80" s="113"/>
      <c r="G80" s="116"/>
      <c r="H80" s="104"/>
      <c r="I80" s="107"/>
      <c r="J80" s="104"/>
      <c r="K80" s="101"/>
    </row>
    <row r="81" spans="1:11" ht="24" x14ac:dyDescent="0.25">
      <c r="A81" s="128"/>
      <c r="B81" s="16" t="s">
        <v>9</v>
      </c>
      <c r="C81" s="16" t="s">
        <v>145</v>
      </c>
      <c r="D81" s="38" t="s">
        <v>214</v>
      </c>
      <c r="E81" s="83"/>
      <c r="F81" s="113"/>
      <c r="G81" s="116"/>
      <c r="H81" s="104"/>
      <c r="I81" s="107"/>
      <c r="J81" s="104"/>
      <c r="K81" s="101"/>
    </row>
    <row r="82" spans="1:11" x14ac:dyDescent="0.25">
      <c r="A82" s="128"/>
      <c r="B82" s="16" t="s">
        <v>10</v>
      </c>
      <c r="C82" s="16" t="s">
        <v>79</v>
      </c>
      <c r="D82" s="38" t="s">
        <v>201</v>
      </c>
      <c r="E82" s="83"/>
      <c r="F82" s="113"/>
      <c r="G82" s="116"/>
      <c r="H82" s="104"/>
      <c r="I82" s="107"/>
      <c r="J82" s="104"/>
      <c r="K82" s="101"/>
    </row>
    <row r="83" spans="1:11" x14ac:dyDescent="0.25">
      <c r="A83" s="128"/>
      <c r="B83" s="16" t="s">
        <v>11</v>
      </c>
      <c r="C83" s="16" t="s">
        <v>202</v>
      </c>
      <c r="D83" s="38" t="s">
        <v>203</v>
      </c>
      <c r="E83" s="83"/>
      <c r="F83" s="113"/>
      <c r="G83" s="116"/>
      <c r="H83" s="104"/>
      <c r="I83" s="107"/>
      <c r="J83" s="104"/>
      <c r="K83" s="101"/>
    </row>
    <row r="84" spans="1:11" ht="35.25" x14ac:dyDescent="0.25">
      <c r="A84" s="128"/>
      <c r="B84" s="16" t="s">
        <v>12</v>
      </c>
      <c r="C84" s="16" t="s">
        <v>204</v>
      </c>
      <c r="D84" s="38" t="s">
        <v>215</v>
      </c>
      <c r="E84" s="83"/>
      <c r="F84" s="113"/>
      <c r="G84" s="116"/>
      <c r="H84" s="104"/>
      <c r="I84" s="107"/>
      <c r="J84" s="104"/>
      <c r="K84" s="101"/>
    </row>
    <row r="85" spans="1:11" ht="102.75" x14ac:dyDescent="0.25">
      <c r="A85" s="128"/>
      <c r="B85" s="16" t="s">
        <v>13</v>
      </c>
      <c r="C85" s="16" t="s">
        <v>205</v>
      </c>
      <c r="D85" s="38" t="s">
        <v>240</v>
      </c>
      <c r="E85" s="83"/>
      <c r="F85" s="113"/>
      <c r="G85" s="116"/>
      <c r="H85" s="104"/>
      <c r="I85" s="107"/>
      <c r="J85" s="104"/>
      <c r="K85" s="101"/>
    </row>
    <row r="86" spans="1:11" x14ac:dyDescent="0.25">
      <c r="A86" s="128"/>
      <c r="B86" s="16" t="s">
        <v>14</v>
      </c>
      <c r="C86" s="16" t="s">
        <v>206</v>
      </c>
      <c r="D86" s="38" t="s">
        <v>207</v>
      </c>
      <c r="E86" s="83"/>
      <c r="F86" s="113"/>
      <c r="G86" s="116"/>
      <c r="H86" s="104"/>
      <c r="I86" s="107"/>
      <c r="J86" s="104"/>
      <c r="K86" s="101"/>
    </row>
    <row r="87" spans="1:11" x14ac:dyDescent="0.25">
      <c r="A87" s="128"/>
      <c r="B87" s="16" t="s">
        <v>15</v>
      </c>
      <c r="C87" s="16" t="s">
        <v>208</v>
      </c>
      <c r="D87" s="171" t="s">
        <v>241</v>
      </c>
      <c r="E87" s="83"/>
      <c r="F87" s="113"/>
      <c r="G87" s="116"/>
      <c r="H87" s="104"/>
      <c r="I87" s="107"/>
      <c r="J87" s="104"/>
      <c r="K87" s="101"/>
    </row>
    <row r="88" spans="1:11" x14ac:dyDescent="0.25">
      <c r="A88" s="128"/>
      <c r="B88" s="16" t="s">
        <v>16</v>
      </c>
      <c r="C88" s="16" t="s">
        <v>209</v>
      </c>
      <c r="D88" s="99" t="s">
        <v>224</v>
      </c>
      <c r="E88" s="83"/>
      <c r="F88" s="113"/>
      <c r="G88" s="116"/>
      <c r="H88" s="104"/>
      <c r="I88" s="107"/>
      <c r="J88" s="104"/>
      <c r="K88" s="101"/>
    </row>
    <row r="89" spans="1:11" ht="45" x14ac:dyDescent="0.25">
      <c r="A89" s="128"/>
      <c r="B89" s="16" t="s">
        <v>26</v>
      </c>
      <c r="C89" s="16" t="s">
        <v>210</v>
      </c>
      <c r="D89" s="29" t="s">
        <v>216</v>
      </c>
      <c r="E89" s="73"/>
      <c r="F89" s="113"/>
      <c r="G89" s="116"/>
      <c r="H89" s="104"/>
      <c r="I89" s="107"/>
      <c r="J89" s="104"/>
      <c r="K89" s="101"/>
    </row>
    <row r="90" spans="1:11" ht="24" x14ac:dyDescent="0.25">
      <c r="A90" s="128"/>
      <c r="B90" s="16" t="s">
        <v>27</v>
      </c>
      <c r="C90" s="16" t="s">
        <v>211</v>
      </c>
      <c r="D90" s="38" t="s">
        <v>217</v>
      </c>
      <c r="E90" s="83"/>
      <c r="F90" s="113"/>
      <c r="G90" s="116"/>
      <c r="H90" s="104"/>
      <c r="I90" s="107"/>
      <c r="J90" s="104"/>
      <c r="K90" s="101"/>
    </row>
    <row r="91" spans="1:11" ht="24" x14ac:dyDescent="0.25">
      <c r="A91" s="128"/>
      <c r="B91" s="16" t="s">
        <v>28</v>
      </c>
      <c r="C91" s="16" t="s">
        <v>212</v>
      </c>
      <c r="D91" s="38" t="s">
        <v>103</v>
      </c>
      <c r="E91" s="83"/>
      <c r="F91" s="113"/>
      <c r="G91" s="116"/>
      <c r="H91" s="104"/>
      <c r="I91" s="107"/>
      <c r="J91" s="104"/>
      <c r="K91" s="101"/>
    </row>
    <row r="92" spans="1:11" ht="15.75" thickBot="1" x14ac:dyDescent="0.3">
      <c r="A92" s="129"/>
      <c r="B92" s="17" t="s">
        <v>29</v>
      </c>
      <c r="C92" s="17" t="s">
        <v>17</v>
      </c>
      <c r="D92" s="39" t="s">
        <v>213</v>
      </c>
      <c r="E92" s="84"/>
      <c r="F92" s="118"/>
      <c r="G92" s="119"/>
      <c r="H92" s="110"/>
      <c r="I92" s="111"/>
      <c r="J92" s="110"/>
      <c r="K92" s="102"/>
    </row>
    <row r="93" spans="1:11" x14ac:dyDescent="0.25">
      <c r="G93" s="40" t="s">
        <v>218</v>
      </c>
      <c r="H93" s="41">
        <f>SUM(H56:H74)</f>
        <v>0</v>
      </c>
      <c r="I93" s="40"/>
      <c r="J93" s="40" t="s">
        <v>219</v>
      </c>
      <c r="K93" s="42">
        <f>SUM(K2:K92)</f>
        <v>0</v>
      </c>
    </row>
  </sheetData>
  <mergeCells count="36">
    <mergeCell ref="A1:D1"/>
    <mergeCell ref="A3:A19"/>
    <mergeCell ref="A20:A48"/>
    <mergeCell ref="A49:A55"/>
    <mergeCell ref="A74:A92"/>
    <mergeCell ref="A56:A73"/>
    <mergeCell ref="F49:F55"/>
    <mergeCell ref="G49:G55"/>
    <mergeCell ref="F74:F92"/>
    <mergeCell ref="G74:G92"/>
    <mergeCell ref="F56:F73"/>
    <mergeCell ref="G56:G73"/>
    <mergeCell ref="H2:H19"/>
    <mergeCell ref="I2:I19"/>
    <mergeCell ref="J2:J19"/>
    <mergeCell ref="K2:K19"/>
    <mergeCell ref="F20:F48"/>
    <mergeCell ref="G20:G48"/>
    <mergeCell ref="H20:H48"/>
    <mergeCell ref="I20:I48"/>
    <mergeCell ref="J20:J48"/>
    <mergeCell ref="K20:K48"/>
    <mergeCell ref="F2:F19"/>
    <mergeCell ref="G2:G19"/>
    <mergeCell ref="K74:K92"/>
    <mergeCell ref="H49:H55"/>
    <mergeCell ref="I49:I55"/>
    <mergeCell ref="J49:J55"/>
    <mergeCell ref="K49:K55"/>
    <mergeCell ref="K56:K73"/>
    <mergeCell ref="H56:H73"/>
    <mergeCell ref="I56:I73"/>
    <mergeCell ref="J56:J73"/>
    <mergeCell ref="H74:H92"/>
    <mergeCell ref="I74:I92"/>
    <mergeCell ref="J74:J92"/>
  </mergeCells>
  <pageMargins left="0.7" right="0.7" top="0.75" bottom="0.75" header="0.3" footer="0.3"/>
  <pageSetup paperSize="9" scale="32" orientation="portrait" r:id="rId1"/>
  <headerFooter>
    <oddHeader>&amp;L10/PN/J/2019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48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4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49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50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4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51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4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52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53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5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2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54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55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56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57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82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85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38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45"/>
      <c r="B4" s="46" t="s">
        <v>18</v>
      </c>
      <c r="C4" s="46" t="s">
        <v>19</v>
      </c>
      <c r="D4" s="46" t="s">
        <v>20</v>
      </c>
      <c r="E4" s="46" t="s">
        <v>21</v>
      </c>
      <c r="F4" s="46" t="s">
        <v>22</v>
      </c>
      <c r="G4" s="46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2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  <c r="H10" s="86"/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56" t="s">
        <v>3</v>
      </c>
      <c r="C15" s="5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13" t="s">
        <v>4</v>
      </c>
      <c r="C16" s="13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13" t="s">
        <v>5</v>
      </c>
      <c r="C17" s="13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13" t="s">
        <v>6</v>
      </c>
      <c r="C18" s="13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13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13" t="s">
        <v>8</v>
      </c>
      <c r="C20" s="13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13" t="s">
        <v>9</v>
      </c>
      <c r="C21" s="13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13" t="s">
        <v>10</v>
      </c>
      <c r="C22" s="13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13" t="s">
        <v>11</v>
      </c>
      <c r="C23" s="1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13" t="s">
        <v>12</v>
      </c>
      <c r="C24" s="1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13" t="s">
        <v>13</v>
      </c>
      <c r="C25" s="1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13" t="s">
        <v>14</v>
      </c>
      <c r="C26" s="1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13" t="s">
        <v>15</v>
      </c>
      <c r="C27" s="1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13" t="s">
        <v>16</v>
      </c>
      <c r="C28" s="1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13" t="s">
        <v>26</v>
      </c>
      <c r="C29" s="1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13" t="s">
        <v>27</v>
      </c>
      <c r="C30" s="1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14" t="s">
        <v>28</v>
      </c>
      <c r="C31" s="14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57" t="s">
        <v>109</v>
      </c>
      <c r="C32" s="57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58" t="s">
        <v>3</v>
      </c>
      <c r="C33" s="58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58" t="s">
        <v>4</v>
      </c>
      <c r="C34" s="58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58" t="s">
        <v>5</v>
      </c>
      <c r="C35" s="58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58" t="s">
        <v>6</v>
      </c>
      <c r="C36" s="58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175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175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58" t="s">
        <v>9</v>
      </c>
      <c r="C39" s="58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58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58" t="s">
        <v>11</v>
      </c>
      <c r="C41" s="58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58" t="s">
        <v>12</v>
      </c>
      <c r="C42" s="58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58" t="s">
        <v>13</v>
      </c>
      <c r="C43" s="58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58" t="s">
        <v>14</v>
      </c>
      <c r="C44" s="58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58" t="s">
        <v>15</v>
      </c>
      <c r="C45" s="58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58" t="s">
        <v>16</v>
      </c>
      <c r="C46" s="58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58" t="s">
        <v>26</v>
      </c>
      <c r="C47" s="58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58" t="s">
        <v>27</v>
      </c>
      <c r="C48" s="58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58" t="s">
        <v>28</v>
      </c>
      <c r="C49" s="58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58" t="s">
        <v>29</v>
      </c>
      <c r="C50" s="58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58" t="s">
        <v>30</v>
      </c>
      <c r="C51" s="58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58" t="s">
        <v>31</v>
      </c>
      <c r="C52" s="58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58" t="s">
        <v>137</v>
      </c>
      <c r="C53" s="58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58" t="s">
        <v>139</v>
      </c>
      <c r="C54" s="58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58" t="s">
        <v>141</v>
      </c>
      <c r="C55" s="58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58" t="s">
        <v>144</v>
      </c>
      <c r="C56" s="58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58" t="s">
        <v>146</v>
      </c>
      <c r="C57" s="58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58" t="s">
        <v>149</v>
      </c>
      <c r="C58" s="58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58" t="s">
        <v>151</v>
      </c>
      <c r="C59" s="58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59" t="s">
        <v>153</v>
      </c>
      <c r="C60" s="59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12" t="s">
        <v>109</v>
      </c>
      <c r="C61" s="12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13">
        <v>1</v>
      </c>
      <c r="C62" s="1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13">
        <v>2</v>
      </c>
      <c r="C63" s="1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13">
        <v>3</v>
      </c>
      <c r="C64" s="1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13">
        <v>4</v>
      </c>
      <c r="C65" s="1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13">
        <v>5</v>
      </c>
      <c r="C66" s="1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14">
        <v>6</v>
      </c>
      <c r="C67" s="14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12" t="s">
        <v>109</v>
      </c>
      <c r="C68" s="12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13">
        <v>1</v>
      </c>
      <c r="C69" s="1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13">
        <v>2</v>
      </c>
      <c r="C70" s="1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13">
        <v>3</v>
      </c>
      <c r="C71" s="1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13">
        <v>4</v>
      </c>
      <c r="C72" s="1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13">
        <v>5</v>
      </c>
      <c r="C73" s="1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13">
        <v>6</v>
      </c>
      <c r="C74" s="1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13">
        <v>7</v>
      </c>
      <c r="C75" s="1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13">
        <v>8</v>
      </c>
      <c r="C76" s="1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13">
        <v>9</v>
      </c>
      <c r="C77" s="1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13">
        <v>10</v>
      </c>
      <c r="C78" s="1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13">
        <v>11</v>
      </c>
      <c r="C79" s="1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13">
        <v>12</v>
      </c>
      <c r="C80" s="1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13">
        <v>13</v>
      </c>
      <c r="C81" s="1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13">
        <v>14</v>
      </c>
      <c r="C82" s="1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13">
        <v>15</v>
      </c>
      <c r="C83" s="1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13">
        <v>16</v>
      </c>
      <c r="C84" s="1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14">
        <v>17</v>
      </c>
      <c r="C85" s="14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12" t="s">
        <v>0</v>
      </c>
      <c r="C86" s="12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13" t="s">
        <v>3</v>
      </c>
      <c r="C87" s="1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13" t="s">
        <v>4</v>
      </c>
      <c r="C88" s="1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13" t="s">
        <v>5</v>
      </c>
      <c r="C89" s="1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13" t="s">
        <v>6</v>
      </c>
      <c r="C90" s="1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13" t="s">
        <v>7</v>
      </c>
      <c r="C91" s="1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13" t="s">
        <v>8</v>
      </c>
      <c r="C92" s="1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13" t="s">
        <v>9</v>
      </c>
      <c r="C93" s="1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13" t="s">
        <v>10</v>
      </c>
      <c r="C94" s="1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13" t="s">
        <v>11</v>
      </c>
      <c r="C95" s="1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13" t="s">
        <v>12</v>
      </c>
      <c r="C96" s="1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13" t="s">
        <v>13</v>
      </c>
      <c r="C97" s="1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13" t="s">
        <v>14</v>
      </c>
      <c r="C98" s="1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13" t="s">
        <v>15</v>
      </c>
      <c r="C99" s="1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13" t="s">
        <v>16</v>
      </c>
      <c r="C100" s="13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13" t="s">
        <v>26</v>
      </c>
      <c r="C101" s="13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13" t="s">
        <v>27</v>
      </c>
      <c r="C102" s="13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13" t="s">
        <v>28</v>
      </c>
      <c r="C103" s="13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14" t="s">
        <v>29</v>
      </c>
      <c r="C104" s="14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21:G21"/>
    <mergeCell ref="A1:G1"/>
    <mergeCell ref="A2:G2"/>
    <mergeCell ref="B3:D3"/>
    <mergeCell ref="D14:G14"/>
    <mergeCell ref="D15:G15"/>
    <mergeCell ref="D30:G30"/>
    <mergeCell ref="D25:G25"/>
    <mergeCell ref="D24:G24"/>
    <mergeCell ref="A13:G13"/>
    <mergeCell ref="A15:A31"/>
    <mergeCell ref="D22:G22"/>
    <mergeCell ref="D23:G23"/>
    <mergeCell ref="D26:G26"/>
    <mergeCell ref="D27:G27"/>
    <mergeCell ref="D28:G28"/>
    <mergeCell ref="D29:G29"/>
    <mergeCell ref="D16:G16"/>
    <mergeCell ref="D17:G17"/>
    <mergeCell ref="D18:G18"/>
    <mergeCell ref="D19:G19"/>
    <mergeCell ref="D20:G20"/>
    <mergeCell ref="D47:G47"/>
    <mergeCell ref="A61:A67"/>
    <mergeCell ref="A68:A85"/>
    <mergeCell ref="A86:A104"/>
    <mergeCell ref="D31:G31"/>
    <mergeCell ref="D32:G32"/>
    <mergeCell ref="D33:G33"/>
    <mergeCell ref="D34:G34"/>
    <mergeCell ref="D35:G35"/>
    <mergeCell ref="D36:G36"/>
    <mergeCell ref="D37:G37"/>
    <mergeCell ref="A32:A60"/>
    <mergeCell ref="D38:G38"/>
    <mergeCell ref="D39:G39"/>
    <mergeCell ref="D40:G40"/>
    <mergeCell ref="D42:G42"/>
    <mergeCell ref="D41:G41"/>
    <mergeCell ref="D43:G43"/>
    <mergeCell ref="D44:G44"/>
    <mergeCell ref="D45:G45"/>
    <mergeCell ref="D46:G46"/>
    <mergeCell ref="D59:G59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71:G71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3:G83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95:G95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102:G102"/>
    <mergeCell ref="D103:G103"/>
    <mergeCell ref="D104:G104"/>
    <mergeCell ref="D96:G96"/>
    <mergeCell ref="D97:G97"/>
    <mergeCell ref="D98:G98"/>
    <mergeCell ref="D99:G99"/>
    <mergeCell ref="D100:G100"/>
    <mergeCell ref="D101:G101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58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2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2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2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59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60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6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2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61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3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4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62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10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63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64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65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66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3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67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41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2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A1:G1"/>
    <mergeCell ref="A2:G2"/>
    <mergeCell ref="B3:D3"/>
    <mergeCell ref="A13:G13"/>
    <mergeCell ref="A15:A31"/>
    <mergeCell ref="D21:G21"/>
    <mergeCell ref="D22:G22"/>
    <mergeCell ref="D23:G23"/>
    <mergeCell ref="D24:G24"/>
    <mergeCell ref="D25:G25"/>
    <mergeCell ref="D26:G26"/>
    <mergeCell ref="D15:G15"/>
    <mergeCell ref="D16:G16"/>
    <mergeCell ref="D17:G17"/>
    <mergeCell ref="D18:G18"/>
    <mergeCell ref="D19:G19"/>
    <mergeCell ref="A32:A60"/>
    <mergeCell ref="A61:A67"/>
    <mergeCell ref="A68:A85"/>
    <mergeCell ref="A86:A104"/>
    <mergeCell ref="D35:G35"/>
    <mergeCell ref="D47:G47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14:G14"/>
    <mergeCell ref="D31:G31"/>
    <mergeCell ref="D32:G32"/>
    <mergeCell ref="D33:G33"/>
    <mergeCell ref="D34:G34"/>
    <mergeCell ref="D27:G27"/>
    <mergeCell ref="D28:G28"/>
    <mergeCell ref="D29:G29"/>
    <mergeCell ref="D30:G30"/>
    <mergeCell ref="D20:G20"/>
    <mergeCell ref="D46:G46"/>
    <mergeCell ref="D59:G59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71:G71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3:G83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95:G95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102:G102"/>
    <mergeCell ref="D103:G103"/>
    <mergeCell ref="D104:G104"/>
    <mergeCell ref="D96:G96"/>
    <mergeCell ref="D97:G97"/>
    <mergeCell ref="D98:G98"/>
    <mergeCell ref="D99:G99"/>
    <mergeCell ref="D100:G100"/>
    <mergeCell ref="D101:G101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68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3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69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2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70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4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0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71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72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42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43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0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0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44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1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A15:A31"/>
    <mergeCell ref="D25:G25"/>
    <mergeCell ref="D26:G26"/>
    <mergeCell ref="D27:G27"/>
    <mergeCell ref="D28:G28"/>
    <mergeCell ref="D29:G29"/>
    <mergeCell ref="D30:G30"/>
    <mergeCell ref="D31:G31"/>
    <mergeCell ref="D24:G24"/>
    <mergeCell ref="A1:G1"/>
    <mergeCell ref="A2:G2"/>
    <mergeCell ref="B3:D3"/>
    <mergeCell ref="A13:G13"/>
    <mergeCell ref="D14:G14"/>
    <mergeCell ref="D21:G21"/>
    <mergeCell ref="D22:G22"/>
    <mergeCell ref="D23:G23"/>
    <mergeCell ref="D15:G15"/>
    <mergeCell ref="D16:G16"/>
    <mergeCell ref="D17:G17"/>
    <mergeCell ref="D18:G18"/>
    <mergeCell ref="D19:G19"/>
    <mergeCell ref="D20:G20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10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45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4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1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13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46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3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13" zoomScaleNormal="100" workbookViewId="0">
      <selection activeCell="C23" sqref="C23:G99"/>
    </sheetView>
  </sheetViews>
  <sheetFormatPr defaultRowHeight="15" x14ac:dyDescent="0.25"/>
  <cols>
    <col min="1" max="1" width="34.7109375" style="11" customWidth="1"/>
    <col min="2" max="2" width="9.140625" style="3"/>
    <col min="3" max="3" width="24.7109375" style="3" customWidth="1"/>
    <col min="4" max="4" width="23" style="3" customWidth="1"/>
    <col min="5" max="5" width="22.28515625" style="3" customWidth="1"/>
    <col min="6" max="6" width="19.42578125" style="3" customWidth="1"/>
    <col min="7" max="7" width="25.28515625" style="3" customWidth="1"/>
    <col min="8" max="8" width="27.28515625" style="3" customWidth="1"/>
    <col min="9" max="16384" width="9.140625" style="3"/>
  </cols>
  <sheetData>
    <row r="1" spans="1:8" x14ac:dyDescent="0.25">
      <c r="A1" s="147" t="s">
        <v>37</v>
      </c>
      <c r="B1" s="148"/>
      <c r="C1" s="148"/>
      <c r="D1" s="148"/>
      <c r="E1" s="148"/>
      <c r="F1" s="148"/>
      <c r="G1" s="149"/>
    </row>
    <row r="2" spans="1:8" x14ac:dyDescent="0.25">
      <c r="A2" s="156" t="s">
        <v>47</v>
      </c>
      <c r="B2" s="157"/>
      <c r="C2" s="157"/>
      <c r="D2" s="157"/>
      <c r="E2" s="157"/>
      <c r="F2" s="157"/>
      <c r="G2" s="158"/>
    </row>
    <row r="3" spans="1:8" ht="15.75" thickBot="1" x14ac:dyDescent="0.3">
      <c r="A3" s="4" t="s">
        <v>39</v>
      </c>
      <c r="B3" s="159"/>
      <c r="C3" s="159"/>
      <c r="D3" s="159"/>
      <c r="E3" s="5"/>
      <c r="F3" s="5"/>
      <c r="G3" s="6"/>
    </row>
    <row r="4" spans="1:8" ht="26.25" thickBot="1" x14ac:dyDescent="0.3">
      <c r="A4" s="7"/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8" ht="26.25" customHeight="1" thickBot="1" x14ac:dyDescent="0.3">
      <c r="A5" s="47" t="s">
        <v>73</v>
      </c>
      <c r="B5" s="48">
        <v>0</v>
      </c>
      <c r="C5" s="49">
        <f>'ARKUSZ ZBIORCZY'!G2</f>
        <v>0</v>
      </c>
      <c r="D5" s="50">
        <f>B5*C5</f>
        <v>0</v>
      </c>
      <c r="E5" s="51">
        <f>'ARKUSZ ZBIORCZY'!I2</f>
        <v>0</v>
      </c>
      <c r="F5" s="50">
        <f>C5*E5%+C5</f>
        <v>0</v>
      </c>
      <c r="G5" s="52">
        <f>F5*B5</f>
        <v>0</v>
      </c>
    </row>
    <row r="6" spans="1:8" ht="26.25" customHeight="1" thickBot="1" x14ac:dyDescent="0.3">
      <c r="A6" s="53" t="s">
        <v>220</v>
      </c>
      <c r="B6" s="8">
        <v>1</v>
      </c>
      <c r="C6" s="49">
        <f>'ARKUSZ ZBIORCZY'!G20</f>
        <v>0</v>
      </c>
      <c r="D6" s="50">
        <f t="shared" ref="D6:D9" si="0">B6*C6</f>
        <v>0</v>
      </c>
      <c r="E6" s="51">
        <f>'ARKUSZ ZBIORCZY'!I20</f>
        <v>0</v>
      </c>
      <c r="F6" s="50">
        <f t="shared" ref="F6:F9" si="1">C6*E6%+C6</f>
        <v>0</v>
      </c>
      <c r="G6" s="52">
        <f t="shared" ref="G6:G9" si="2">F6*B6</f>
        <v>0</v>
      </c>
    </row>
    <row r="7" spans="1:8" ht="26.25" customHeight="1" thickBot="1" x14ac:dyDescent="0.3">
      <c r="A7" s="53" t="s">
        <v>74</v>
      </c>
      <c r="B7" s="8">
        <v>1</v>
      </c>
      <c r="C7" s="49">
        <f>'ARKUSZ ZBIORCZY'!G49</f>
        <v>0</v>
      </c>
      <c r="D7" s="50">
        <f t="shared" si="0"/>
        <v>0</v>
      </c>
      <c r="E7" s="51">
        <f>'ARKUSZ ZBIORCZY'!I49</f>
        <v>0</v>
      </c>
      <c r="F7" s="50">
        <f t="shared" si="1"/>
        <v>0</v>
      </c>
      <c r="G7" s="52">
        <f t="shared" si="2"/>
        <v>0</v>
      </c>
    </row>
    <row r="8" spans="1:8" ht="26.25" customHeight="1" thickBot="1" x14ac:dyDescent="0.3">
      <c r="A8" s="53" t="s">
        <v>75</v>
      </c>
      <c r="B8" s="8">
        <v>1</v>
      </c>
      <c r="C8" s="49">
        <f>'ARKUSZ ZBIORCZY'!G56</f>
        <v>0</v>
      </c>
      <c r="D8" s="50">
        <f t="shared" si="0"/>
        <v>0</v>
      </c>
      <c r="E8" s="51">
        <f>'ARKUSZ ZBIORCZY'!I56</f>
        <v>0</v>
      </c>
      <c r="F8" s="50">
        <f t="shared" si="1"/>
        <v>0</v>
      </c>
      <c r="G8" s="52">
        <f t="shared" si="2"/>
        <v>0</v>
      </c>
    </row>
    <row r="9" spans="1:8" ht="26.25" customHeight="1" thickBot="1" x14ac:dyDescent="0.3">
      <c r="A9" s="54" t="s">
        <v>76</v>
      </c>
      <c r="B9" s="55">
        <v>0</v>
      </c>
      <c r="C9" s="49">
        <f>'ARKUSZ ZBIORCZY'!G74</f>
        <v>0</v>
      </c>
      <c r="D9" s="50">
        <f t="shared" si="0"/>
        <v>0</v>
      </c>
      <c r="E9" s="51">
        <f>'ARKUSZ ZBIORCZY'!I74</f>
        <v>0</v>
      </c>
      <c r="F9" s="50">
        <f t="shared" si="1"/>
        <v>0</v>
      </c>
      <c r="G9" s="52">
        <f t="shared" si="2"/>
        <v>0</v>
      </c>
    </row>
    <row r="10" spans="1:8" s="10" customFormat="1" ht="15.75" x14ac:dyDescent="0.25">
      <c r="A10" s="9"/>
      <c r="C10" s="43" t="s">
        <v>24</v>
      </c>
      <c r="D10" s="44">
        <f>SUM(D5:D9)</f>
        <v>0</v>
      </c>
      <c r="E10" s="43"/>
      <c r="F10" s="44" t="s">
        <v>25</v>
      </c>
      <c r="G10" s="44">
        <f>SUM(G5:G9)</f>
        <v>0</v>
      </c>
    </row>
    <row r="12" spans="1:8" ht="15.75" thickBot="1" x14ac:dyDescent="0.3"/>
    <row r="13" spans="1:8" ht="15.75" thickBot="1" x14ac:dyDescent="0.3">
      <c r="A13" s="147" t="s">
        <v>40</v>
      </c>
      <c r="B13" s="148"/>
      <c r="C13" s="148"/>
      <c r="D13" s="148"/>
      <c r="E13" s="148"/>
      <c r="F13" s="148"/>
      <c r="G13" s="149"/>
      <c r="H13" s="87" t="s">
        <v>222</v>
      </c>
    </row>
    <row r="14" spans="1:8" ht="15.75" thickBot="1" x14ac:dyDescent="0.3">
      <c r="A14" s="68"/>
      <c r="B14" s="69" t="s">
        <v>0</v>
      </c>
      <c r="C14" s="69" t="s">
        <v>1</v>
      </c>
      <c r="D14" s="160" t="s">
        <v>2</v>
      </c>
      <c r="E14" s="160"/>
      <c r="F14" s="160"/>
      <c r="G14" s="161"/>
      <c r="H14" s="88">
        <f>'ARKUSZ ZBIORCZY'!E2</f>
        <v>0</v>
      </c>
    </row>
    <row r="15" spans="1:8" x14ac:dyDescent="0.25">
      <c r="A15" s="121" t="s">
        <v>77</v>
      </c>
      <c r="B15" s="66" t="s">
        <v>3</v>
      </c>
      <c r="C15" s="66" t="s">
        <v>78</v>
      </c>
      <c r="D15" s="162" t="s">
        <v>94</v>
      </c>
      <c r="E15" s="162"/>
      <c r="F15" s="162"/>
      <c r="G15" s="163"/>
      <c r="H15" s="88">
        <f>'ARKUSZ ZBIORCZY'!E3</f>
        <v>0</v>
      </c>
    </row>
    <row r="16" spans="1:8" x14ac:dyDescent="0.25">
      <c r="A16" s="122"/>
      <c r="B16" s="60" t="s">
        <v>4</v>
      </c>
      <c r="C16" s="60" t="s">
        <v>79</v>
      </c>
      <c r="D16" s="152">
        <v>0.67291666666666661</v>
      </c>
      <c r="E16" s="152"/>
      <c r="F16" s="152"/>
      <c r="G16" s="153"/>
      <c r="H16" s="88">
        <f>'ARKUSZ ZBIORCZY'!E4</f>
        <v>0</v>
      </c>
    </row>
    <row r="17" spans="1:8" x14ac:dyDescent="0.25">
      <c r="A17" s="122"/>
      <c r="B17" s="60" t="s">
        <v>5</v>
      </c>
      <c r="C17" s="60" t="s">
        <v>80</v>
      </c>
      <c r="D17" s="130" t="s">
        <v>95</v>
      </c>
      <c r="E17" s="130"/>
      <c r="F17" s="130"/>
      <c r="G17" s="131"/>
      <c r="H17" s="88">
        <f>'ARKUSZ ZBIORCZY'!E5</f>
        <v>0</v>
      </c>
    </row>
    <row r="18" spans="1:8" x14ac:dyDescent="0.25">
      <c r="A18" s="122"/>
      <c r="B18" s="60" t="s">
        <v>6</v>
      </c>
      <c r="C18" s="60" t="s">
        <v>81</v>
      </c>
      <c r="D18" s="130" t="s">
        <v>96</v>
      </c>
      <c r="E18" s="130"/>
      <c r="F18" s="130"/>
      <c r="G18" s="131"/>
      <c r="H18" s="88">
        <f>'ARKUSZ ZBIORCZY'!E6</f>
        <v>0</v>
      </c>
    </row>
    <row r="19" spans="1:8" x14ac:dyDescent="0.25">
      <c r="A19" s="122"/>
      <c r="B19" s="60" t="s">
        <v>7</v>
      </c>
      <c r="C19" s="92" t="s">
        <v>82</v>
      </c>
      <c r="D19" s="154" t="s">
        <v>223</v>
      </c>
      <c r="E19" s="154"/>
      <c r="F19" s="154"/>
      <c r="G19" s="155"/>
      <c r="H19" s="88">
        <f>'ARKUSZ ZBIORCZY'!E7</f>
        <v>0</v>
      </c>
    </row>
    <row r="20" spans="1:8" ht="22.5" x14ac:dyDescent="0.25">
      <c r="A20" s="122"/>
      <c r="B20" s="60" t="s">
        <v>8</v>
      </c>
      <c r="C20" s="60" t="s">
        <v>83</v>
      </c>
      <c r="D20" s="130" t="s">
        <v>97</v>
      </c>
      <c r="E20" s="130"/>
      <c r="F20" s="130"/>
      <c r="G20" s="131"/>
      <c r="H20" s="88">
        <f>'ARKUSZ ZBIORCZY'!E8</f>
        <v>0</v>
      </c>
    </row>
    <row r="21" spans="1:8" ht="22.5" customHeight="1" x14ac:dyDescent="0.25">
      <c r="A21" s="122"/>
      <c r="B21" s="60" t="s">
        <v>9</v>
      </c>
      <c r="C21" s="60" t="s">
        <v>84</v>
      </c>
      <c r="D21" s="130" t="s">
        <v>98</v>
      </c>
      <c r="E21" s="130"/>
      <c r="F21" s="130"/>
      <c r="G21" s="131"/>
      <c r="H21" s="88">
        <f>'ARKUSZ ZBIORCZY'!E9</f>
        <v>0</v>
      </c>
    </row>
    <row r="22" spans="1:8" x14ac:dyDescent="0.25">
      <c r="A22" s="122"/>
      <c r="B22" s="60" t="s">
        <v>10</v>
      </c>
      <c r="C22" s="60" t="s">
        <v>85</v>
      </c>
      <c r="D22" s="130" t="s">
        <v>99</v>
      </c>
      <c r="E22" s="130"/>
      <c r="F22" s="130"/>
      <c r="G22" s="131"/>
      <c r="H22" s="88">
        <f>'ARKUSZ ZBIORCZY'!E10</f>
        <v>0</v>
      </c>
    </row>
    <row r="23" spans="1:8" ht="33.75" customHeight="1" x14ac:dyDescent="0.25">
      <c r="A23" s="122"/>
      <c r="B23" s="60" t="s">
        <v>11</v>
      </c>
      <c r="C23" s="93" t="s">
        <v>86</v>
      </c>
      <c r="D23" s="130" t="s">
        <v>242</v>
      </c>
      <c r="E23" s="130"/>
      <c r="F23" s="130"/>
      <c r="G23" s="131"/>
      <c r="H23" s="88">
        <f>'ARKUSZ ZBIORCZY'!E11</f>
        <v>0</v>
      </c>
    </row>
    <row r="24" spans="1:8" ht="33.75" customHeight="1" x14ac:dyDescent="0.25">
      <c r="A24" s="122"/>
      <c r="B24" s="60" t="s">
        <v>12</v>
      </c>
      <c r="C24" s="93" t="s">
        <v>87</v>
      </c>
      <c r="D24" s="130" t="s">
        <v>100</v>
      </c>
      <c r="E24" s="130"/>
      <c r="F24" s="130"/>
      <c r="G24" s="131"/>
      <c r="H24" s="88">
        <f>'ARKUSZ ZBIORCZY'!E12</f>
        <v>0</v>
      </c>
    </row>
    <row r="25" spans="1:8" x14ac:dyDescent="0.25">
      <c r="A25" s="122"/>
      <c r="B25" s="60" t="s">
        <v>13</v>
      </c>
      <c r="C25" s="93" t="s">
        <v>88</v>
      </c>
      <c r="D25" s="130" t="s">
        <v>101</v>
      </c>
      <c r="E25" s="130"/>
      <c r="F25" s="130"/>
      <c r="G25" s="131"/>
      <c r="H25" s="88">
        <f>'ARKUSZ ZBIORCZY'!E13</f>
        <v>0</v>
      </c>
    </row>
    <row r="26" spans="1:8" ht="152.25" customHeight="1" x14ac:dyDescent="0.25">
      <c r="A26" s="122"/>
      <c r="B26" s="60" t="s">
        <v>14</v>
      </c>
      <c r="C26" s="93" t="s">
        <v>89</v>
      </c>
      <c r="D26" s="130" t="s">
        <v>106</v>
      </c>
      <c r="E26" s="130"/>
      <c r="F26" s="130"/>
      <c r="G26" s="131"/>
      <c r="H26" s="88">
        <f>'ARKUSZ ZBIORCZY'!E14</f>
        <v>0</v>
      </c>
    </row>
    <row r="27" spans="1:8" ht="22.5" x14ac:dyDescent="0.25">
      <c r="A27" s="122"/>
      <c r="B27" s="60" t="s">
        <v>15</v>
      </c>
      <c r="C27" s="93" t="s">
        <v>90</v>
      </c>
      <c r="D27" s="150" t="s">
        <v>102</v>
      </c>
      <c r="E27" s="150"/>
      <c r="F27" s="150"/>
      <c r="G27" s="151"/>
      <c r="H27" s="88">
        <f>'ARKUSZ ZBIORCZY'!E15</f>
        <v>0</v>
      </c>
    </row>
    <row r="28" spans="1:8" ht="88.5" customHeight="1" x14ac:dyDescent="0.25">
      <c r="A28" s="122"/>
      <c r="B28" s="60" t="s">
        <v>16</v>
      </c>
      <c r="C28" s="93" t="s">
        <v>91</v>
      </c>
      <c r="D28" s="130" t="s">
        <v>107</v>
      </c>
      <c r="E28" s="130"/>
      <c r="F28" s="130"/>
      <c r="G28" s="131"/>
      <c r="H28" s="88">
        <f>'ARKUSZ ZBIORCZY'!E16</f>
        <v>0</v>
      </c>
    </row>
    <row r="29" spans="1:8" ht="22.5" x14ac:dyDescent="0.25">
      <c r="A29" s="122"/>
      <c r="B29" s="60" t="s">
        <v>26</v>
      </c>
      <c r="C29" s="93" t="s">
        <v>92</v>
      </c>
      <c r="D29" s="130" t="s">
        <v>103</v>
      </c>
      <c r="E29" s="130"/>
      <c r="F29" s="130"/>
      <c r="G29" s="131"/>
      <c r="H29" s="88">
        <f>'ARKUSZ ZBIORCZY'!E17</f>
        <v>0</v>
      </c>
    </row>
    <row r="30" spans="1:8" ht="28.5" customHeight="1" x14ac:dyDescent="0.25">
      <c r="A30" s="122"/>
      <c r="B30" s="60" t="s">
        <v>27</v>
      </c>
      <c r="C30" s="93" t="s">
        <v>93</v>
      </c>
      <c r="D30" s="130" t="s">
        <v>104</v>
      </c>
      <c r="E30" s="130"/>
      <c r="F30" s="130"/>
      <c r="G30" s="131"/>
      <c r="H30" s="88">
        <f>'ARKUSZ ZBIORCZY'!E18</f>
        <v>0</v>
      </c>
    </row>
    <row r="31" spans="1:8" ht="29.25" customHeight="1" thickBot="1" x14ac:dyDescent="0.3">
      <c r="A31" s="144"/>
      <c r="B31" s="61" t="s">
        <v>28</v>
      </c>
      <c r="C31" s="95" t="s">
        <v>17</v>
      </c>
      <c r="D31" s="132" t="s">
        <v>105</v>
      </c>
      <c r="E31" s="132"/>
      <c r="F31" s="132"/>
      <c r="G31" s="133"/>
      <c r="H31" s="88">
        <f>'ARKUSZ ZBIORCZY'!E19</f>
        <v>0</v>
      </c>
    </row>
    <row r="32" spans="1:8" x14ac:dyDescent="0.25">
      <c r="A32" s="121" t="s">
        <v>108</v>
      </c>
      <c r="B32" s="65" t="s">
        <v>109</v>
      </c>
      <c r="C32" s="96" t="s">
        <v>1</v>
      </c>
      <c r="D32" s="145" t="s">
        <v>2</v>
      </c>
      <c r="E32" s="145"/>
      <c r="F32" s="145"/>
      <c r="G32" s="146"/>
      <c r="H32" s="88">
        <f>'ARKUSZ ZBIORCZY'!E20</f>
        <v>0</v>
      </c>
    </row>
    <row r="33" spans="1:8" x14ac:dyDescent="0.25">
      <c r="A33" s="122"/>
      <c r="B33" s="64" t="s">
        <v>3</v>
      </c>
      <c r="C33" s="94" t="s">
        <v>32</v>
      </c>
      <c r="D33" s="142" t="s">
        <v>110</v>
      </c>
      <c r="E33" s="142"/>
      <c r="F33" s="142"/>
      <c r="G33" s="143"/>
      <c r="H33" s="88">
        <f>'ARKUSZ ZBIORCZY'!E21</f>
        <v>0</v>
      </c>
    </row>
    <row r="34" spans="1:8" x14ac:dyDescent="0.25">
      <c r="A34" s="122"/>
      <c r="B34" s="64" t="s">
        <v>4</v>
      </c>
      <c r="C34" s="94" t="s">
        <v>111</v>
      </c>
      <c r="D34" s="142" t="s">
        <v>112</v>
      </c>
      <c r="E34" s="142"/>
      <c r="F34" s="142"/>
      <c r="G34" s="143"/>
      <c r="H34" s="88">
        <f>'ARKUSZ ZBIORCZY'!E22</f>
        <v>0</v>
      </c>
    </row>
    <row r="35" spans="1:8" x14ac:dyDescent="0.25">
      <c r="A35" s="122"/>
      <c r="B35" s="64" t="s">
        <v>5</v>
      </c>
      <c r="C35" s="94" t="s">
        <v>113</v>
      </c>
      <c r="D35" s="142" t="s">
        <v>114</v>
      </c>
      <c r="E35" s="142"/>
      <c r="F35" s="142"/>
      <c r="G35" s="143"/>
      <c r="H35" s="88">
        <f>'ARKUSZ ZBIORCZY'!E23</f>
        <v>0</v>
      </c>
    </row>
    <row r="36" spans="1:8" ht="25.5" customHeight="1" x14ac:dyDescent="0.25">
      <c r="A36" s="122"/>
      <c r="B36" s="64" t="s">
        <v>6</v>
      </c>
      <c r="C36" s="94" t="s">
        <v>115</v>
      </c>
      <c r="D36" s="142" t="s">
        <v>226</v>
      </c>
      <c r="E36" s="142"/>
      <c r="F36" s="142"/>
      <c r="G36" s="143"/>
      <c r="H36" s="88">
        <f>'ARKUSZ ZBIORCZY'!E24</f>
        <v>0</v>
      </c>
    </row>
    <row r="37" spans="1:8" ht="51" customHeight="1" x14ac:dyDescent="0.25">
      <c r="A37" s="122"/>
      <c r="B37" s="64" t="s">
        <v>7</v>
      </c>
      <c r="C37" s="175" t="s">
        <v>116</v>
      </c>
      <c r="D37" s="176" t="s">
        <v>117</v>
      </c>
      <c r="E37" s="176"/>
      <c r="F37" s="176"/>
      <c r="G37" s="177"/>
      <c r="H37" s="88">
        <f>'ARKUSZ ZBIORCZY'!E25</f>
        <v>0</v>
      </c>
    </row>
    <row r="38" spans="1:8" x14ac:dyDescent="0.25">
      <c r="A38" s="122"/>
      <c r="B38" s="64" t="s">
        <v>8</v>
      </c>
      <c r="C38" s="175" t="s">
        <v>118</v>
      </c>
      <c r="D38" s="178"/>
      <c r="E38" s="178"/>
      <c r="F38" s="178"/>
      <c r="G38" s="179"/>
      <c r="H38" s="88">
        <f>'ARKUSZ ZBIORCZY'!E26</f>
        <v>0</v>
      </c>
    </row>
    <row r="39" spans="1:8" ht="38.25" customHeight="1" x14ac:dyDescent="0.25">
      <c r="A39" s="122"/>
      <c r="B39" s="64" t="s">
        <v>9</v>
      </c>
      <c r="C39" s="94" t="s">
        <v>119</v>
      </c>
      <c r="D39" s="142" t="s">
        <v>120</v>
      </c>
      <c r="E39" s="142"/>
      <c r="F39" s="142"/>
      <c r="G39" s="143"/>
      <c r="H39" s="88">
        <f>'ARKUSZ ZBIORCZY'!E27</f>
        <v>0</v>
      </c>
    </row>
    <row r="40" spans="1:8" ht="25.5" customHeight="1" x14ac:dyDescent="0.25">
      <c r="A40" s="122"/>
      <c r="B40" s="64" t="s">
        <v>10</v>
      </c>
      <c r="C40" s="172" t="s">
        <v>228</v>
      </c>
      <c r="D40" s="180" t="s">
        <v>229</v>
      </c>
      <c r="E40" s="180"/>
      <c r="F40" s="180"/>
      <c r="G40" s="181"/>
      <c r="H40" s="88">
        <f>'ARKUSZ ZBIORCZY'!E28</f>
        <v>0</v>
      </c>
    </row>
    <row r="41" spans="1:8" x14ac:dyDescent="0.25">
      <c r="A41" s="122"/>
      <c r="B41" s="64" t="s">
        <v>11</v>
      </c>
      <c r="C41" s="94" t="s">
        <v>121</v>
      </c>
      <c r="D41" s="142" t="s">
        <v>122</v>
      </c>
      <c r="E41" s="142"/>
      <c r="F41" s="142"/>
      <c r="G41" s="143"/>
      <c r="H41" s="88">
        <f>'ARKUSZ ZBIORCZY'!E29</f>
        <v>0</v>
      </c>
    </row>
    <row r="42" spans="1:8" ht="44.25" customHeight="1" x14ac:dyDescent="0.25">
      <c r="A42" s="122"/>
      <c r="B42" s="64" t="s">
        <v>12</v>
      </c>
      <c r="C42" s="94" t="s">
        <v>123</v>
      </c>
      <c r="D42" s="173" t="s">
        <v>243</v>
      </c>
      <c r="E42" s="173"/>
      <c r="F42" s="173"/>
      <c r="G42" s="174"/>
      <c r="H42" s="88">
        <f>'ARKUSZ ZBIORCZY'!E30</f>
        <v>0</v>
      </c>
    </row>
    <row r="43" spans="1:8" x14ac:dyDescent="0.25">
      <c r="A43" s="122"/>
      <c r="B43" s="64" t="s">
        <v>13</v>
      </c>
      <c r="C43" s="94" t="s">
        <v>124</v>
      </c>
      <c r="D43" s="142" t="s">
        <v>125</v>
      </c>
      <c r="E43" s="142"/>
      <c r="F43" s="142"/>
      <c r="G43" s="143"/>
      <c r="H43" s="88">
        <f>'ARKUSZ ZBIORCZY'!E31</f>
        <v>0</v>
      </c>
    </row>
    <row r="44" spans="1:8" ht="25.5" customHeight="1" x14ac:dyDescent="0.25">
      <c r="A44" s="122"/>
      <c r="B44" s="64" t="s">
        <v>14</v>
      </c>
      <c r="C44" s="94" t="s">
        <v>126</v>
      </c>
      <c r="D44" s="173" t="s">
        <v>244</v>
      </c>
      <c r="E44" s="173"/>
      <c r="F44" s="173"/>
      <c r="G44" s="174"/>
      <c r="H44" s="88">
        <f>'ARKUSZ ZBIORCZY'!E32</f>
        <v>0</v>
      </c>
    </row>
    <row r="45" spans="1:8" ht="38.25" customHeight="1" x14ac:dyDescent="0.25">
      <c r="A45" s="122"/>
      <c r="B45" s="64" t="s">
        <v>15</v>
      </c>
      <c r="C45" s="94" t="s">
        <v>127</v>
      </c>
      <c r="D45" s="173" t="s">
        <v>232</v>
      </c>
      <c r="E45" s="173"/>
      <c r="F45" s="173"/>
      <c r="G45" s="174"/>
      <c r="H45" s="88">
        <f>'ARKUSZ ZBIORCZY'!E33</f>
        <v>0</v>
      </c>
    </row>
    <row r="46" spans="1:8" x14ac:dyDescent="0.25">
      <c r="A46" s="122"/>
      <c r="B46" s="64" t="s">
        <v>16</v>
      </c>
      <c r="C46" s="94" t="s">
        <v>128</v>
      </c>
      <c r="D46" s="142" t="s">
        <v>129</v>
      </c>
      <c r="E46" s="142"/>
      <c r="F46" s="142"/>
      <c r="G46" s="143"/>
      <c r="H46" s="88">
        <f>'ARKUSZ ZBIORCZY'!E34</f>
        <v>0</v>
      </c>
    </row>
    <row r="47" spans="1:8" ht="25.5" x14ac:dyDescent="0.25">
      <c r="A47" s="122"/>
      <c r="B47" s="64" t="s">
        <v>26</v>
      </c>
      <c r="C47" s="94" t="s">
        <v>130</v>
      </c>
      <c r="D47" s="142" t="s">
        <v>131</v>
      </c>
      <c r="E47" s="142"/>
      <c r="F47" s="142"/>
      <c r="G47" s="143"/>
      <c r="H47" s="88">
        <f>'ARKUSZ ZBIORCZY'!E35</f>
        <v>0</v>
      </c>
    </row>
    <row r="48" spans="1:8" ht="31.5" customHeight="1" x14ac:dyDescent="0.25">
      <c r="A48" s="122"/>
      <c r="B48" s="64" t="s">
        <v>27</v>
      </c>
      <c r="C48" s="94" t="s">
        <v>132</v>
      </c>
      <c r="D48" s="142" t="s">
        <v>233</v>
      </c>
      <c r="E48" s="142"/>
      <c r="F48" s="142"/>
      <c r="G48" s="143"/>
      <c r="H48" s="88">
        <f>'ARKUSZ ZBIORCZY'!E36</f>
        <v>0</v>
      </c>
    </row>
    <row r="49" spans="1:8" ht="19.5" customHeight="1" x14ac:dyDescent="0.25">
      <c r="A49" s="122"/>
      <c r="B49" s="64" t="s">
        <v>28</v>
      </c>
      <c r="C49" s="94" t="s">
        <v>133</v>
      </c>
      <c r="D49" s="142" t="s">
        <v>245</v>
      </c>
      <c r="E49" s="142"/>
      <c r="F49" s="142"/>
      <c r="G49" s="143"/>
      <c r="H49" s="88">
        <f>'ARKUSZ ZBIORCZY'!E37</f>
        <v>0</v>
      </c>
    </row>
    <row r="50" spans="1:8" ht="24" customHeight="1" x14ac:dyDescent="0.25">
      <c r="A50" s="122"/>
      <c r="B50" s="64" t="s">
        <v>29</v>
      </c>
      <c r="C50" s="94" t="s">
        <v>134</v>
      </c>
      <c r="D50" s="142" t="s">
        <v>246</v>
      </c>
      <c r="E50" s="142"/>
      <c r="F50" s="142"/>
      <c r="G50" s="143"/>
      <c r="H50" s="88">
        <f>'ARKUSZ ZBIORCZY'!E38</f>
        <v>0</v>
      </c>
    </row>
    <row r="51" spans="1:8" ht="39.75" customHeight="1" x14ac:dyDescent="0.25">
      <c r="A51" s="122"/>
      <c r="B51" s="64" t="s">
        <v>30</v>
      </c>
      <c r="C51" s="94" t="s">
        <v>135</v>
      </c>
      <c r="D51" s="173" t="s">
        <v>236</v>
      </c>
      <c r="E51" s="173"/>
      <c r="F51" s="173"/>
      <c r="G51" s="174"/>
      <c r="H51" s="88">
        <f>'ARKUSZ ZBIORCZY'!E39</f>
        <v>0</v>
      </c>
    </row>
    <row r="52" spans="1:8" ht="56.25" customHeight="1" x14ac:dyDescent="0.25">
      <c r="A52" s="122"/>
      <c r="B52" s="64" t="s">
        <v>31</v>
      </c>
      <c r="C52" s="94" t="s">
        <v>136</v>
      </c>
      <c r="D52" s="142" t="s">
        <v>155</v>
      </c>
      <c r="E52" s="142"/>
      <c r="F52" s="142"/>
      <c r="G52" s="143"/>
      <c r="H52" s="88">
        <f>'ARKUSZ ZBIORCZY'!E40</f>
        <v>0</v>
      </c>
    </row>
    <row r="53" spans="1:8" ht="25.5" customHeight="1" x14ac:dyDescent="0.25">
      <c r="A53" s="122"/>
      <c r="B53" s="64" t="s">
        <v>137</v>
      </c>
      <c r="C53" s="94" t="s">
        <v>138</v>
      </c>
      <c r="D53" s="173" t="s">
        <v>237</v>
      </c>
      <c r="E53" s="173"/>
      <c r="F53" s="173"/>
      <c r="G53" s="174"/>
      <c r="H53" s="88">
        <f>'ARKUSZ ZBIORCZY'!E41</f>
        <v>0</v>
      </c>
    </row>
    <row r="54" spans="1:8" x14ac:dyDescent="0.25">
      <c r="A54" s="122"/>
      <c r="B54" s="64" t="s">
        <v>139</v>
      </c>
      <c r="C54" s="94" t="s">
        <v>140</v>
      </c>
      <c r="D54" s="173" t="s">
        <v>237</v>
      </c>
      <c r="E54" s="173"/>
      <c r="F54" s="173"/>
      <c r="G54" s="174"/>
      <c r="H54" s="88">
        <f>'ARKUSZ ZBIORCZY'!E42</f>
        <v>0</v>
      </c>
    </row>
    <row r="55" spans="1:8" x14ac:dyDescent="0.25">
      <c r="A55" s="122"/>
      <c r="B55" s="64" t="s">
        <v>141</v>
      </c>
      <c r="C55" s="94" t="s">
        <v>142</v>
      </c>
      <c r="D55" s="142" t="s">
        <v>143</v>
      </c>
      <c r="E55" s="142"/>
      <c r="F55" s="142"/>
      <c r="G55" s="143"/>
      <c r="H55" s="88">
        <f>'ARKUSZ ZBIORCZY'!E43</f>
        <v>0</v>
      </c>
    </row>
    <row r="56" spans="1:8" x14ac:dyDescent="0.25">
      <c r="A56" s="122"/>
      <c r="B56" s="64" t="s">
        <v>144</v>
      </c>
      <c r="C56" s="94" t="s">
        <v>145</v>
      </c>
      <c r="D56" s="173" t="s">
        <v>238</v>
      </c>
      <c r="E56" s="173"/>
      <c r="F56" s="173"/>
      <c r="G56" s="174"/>
      <c r="H56" s="88">
        <f>'ARKUSZ ZBIORCZY'!E44</f>
        <v>0</v>
      </c>
    </row>
    <row r="57" spans="1:8" ht="30.75" customHeight="1" x14ac:dyDescent="0.25">
      <c r="A57" s="122"/>
      <c r="B57" s="64" t="s">
        <v>146</v>
      </c>
      <c r="C57" s="94" t="s">
        <v>147</v>
      </c>
      <c r="D57" s="142" t="s">
        <v>148</v>
      </c>
      <c r="E57" s="142"/>
      <c r="F57" s="142"/>
      <c r="G57" s="143"/>
      <c r="H57" s="88">
        <f>'ARKUSZ ZBIORCZY'!E45</f>
        <v>0</v>
      </c>
    </row>
    <row r="58" spans="1:8" ht="48.75" customHeight="1" x14ac:dyDescent="0.25">
      <c r="A58" s="122"/>
      <c r="B58" s="64" t="s">
        <v>149</v>
      </c>
      <c r="C58" s="94" t="s">
        <v>150</v>
      </c>
      <c r="D58" s="142" t="s">
        <v>156</v>
      </c>
      <c r="E58" s="142"/>
      <c r="F58" s="142"/>
      <c r="G58" s="143"/>
      <c r="H58" s="88">
        <f>'ARKUSZ ZBIORCZY'!E46</f>
        <v>0</v>
      </c>
    </row>
    <row r="59" spans="1:8" x14ac:dyDescent="0.25">
      <c r="A59" s="122"/>
      <c r="B59" s="64" t="s">
        <v>151</v>
      </c>
      <c r="C59" s="94" t="s">
        <v>152</v>
      </c>
      <c r="D59" s="142" t="s">
        <v>103</v>
      </c>
      <c r="E59" s="142"/>
      <c r="F59" s="142"/>
      <c r="G59" s="143"/>
      <c r="H59" s="88">
        <f>'ARKUSZ ZBIORCZY'!E47</f>
        <v>0</v>
      </c>
    </row>
    <row r="60" spans="1:8" ht="25.5" customHeight="1" thickBot="1" x14ac:dyDescent="0.3">
      <c r="A60" s="144"/>
      <c r="B60" s="63" t="s">
        <v>153</v>
      </c>
      <c r="C60" s="97" t="s">
        <v>17</v>
      </c>
      <c r="D60" s="138" t="s">
        <v>154</v>
      </c>
      <c r="E60" s="138"/>
      <c r="F60" s="138"/>
      <c r="G60" s="139"/>
      <c r="H60" s="88">
        <f>'ARKUSZ ZBIORCZY'!E48</f>
        <v>0</v>
      </c>
    </row>
    <row r="61" spans="1:8" x14ac:dyDescent="0.25">
      <c r="A61" s="121" t="s">
        <v>74</v>
      </c>
      <c r="B61" s="62" t="s">
        <v>109</v>
      </c>
      <c r="C61" s="98" t="s">
        <v>1</v>
      </c>
      <c r="D61" s="136" t="s">
        <v>2</v>
      </c>
      <c r="E61" s="136"/>
      <c r="F61" s="136"/>
      <c r="G61" s="137"/>
      <c r="H61" s="88">
        <f>'ARKUSZ ZBIORCZY'!E49</f>
        <v>0</v>
      </c>
    </row>
    <row r="62" spans="1:8" ht="22.5" customHeight="1" x14ac:dyDescent="0.25">
      <c r="A62" s="122"/>
      <c r="B62" s="60">
        <v>1</v>
      </c>
      <c r="C62" s="93" t="s">
        <v>157</v>
      </c>
      <c r="D62" s="130" t="s">
        <v>158</v>
      </c>
      <c r="E62" s="130"/>
      <c r="F62" s="130"/>
      <c r="G62" s="131"/>
      <c r="H62" s="88">
        <f>'ARKUSZ ZBIORCZY'!E50</f>
        <v>0</v>
      </c>
    </row>
    <row r="63" spans="1:8" ht="57.75" customHeight="1" x14ac:dyDescent="0.25">
      <c r="A63" s="122"/>
      <c r="B63" s="60">
        <v>2</v>
      </c>
      <c r="C63" s="93" t="s">
        <v>159</v>
      </c>
      <c r="D63" s="130" t="s">
        <v>162</v>
      </c>
      <c r="E63" s="130"/>
      <c r="F63" s="130"/>
      <c r="G63" s="131"/>
      <c r="H63" s="88">
        <f>'ARKUSZ ZBIORCZY'!E51</f>
        <v>0</v>
      </c>
    </row>
    <row r="64" spans="1:8" ht="22.5" customHeight="1" x14ac:dyDescent="0.25">
      <c r="A64" s="122"/>
      <c r="B64" s="60">
        <v>3</v>
      </c>
      <c r="C64" s="93" t="s">
        <v>160</v>
      </c>
      <c r="D64" s="130" t="s">
        <v>161</v>
      </c>
      <c r="E64" s="130"/>
      <c r="F64" s="130"/>
      <c r="G64" s="131"/>
      <c r="H64" s="88">
        <f>'ARKUSZ ZBIORCZY'!E52</f>
        <v>0</v>
      </c>
    </row>
    <row r="65" spans="1:8" ht="98.25" customHeight="1" x14ac:dyDescent="0.25">
      <c r="A65" s="122"/>
      <c r="B65" s="60">
        <v>4</v>
      </c>
      <c r="C65" s="93" t="s">
        <v>147</v>
      </c>
      <c r="D65" s="140" t="s">
        <v>163</v>
      </c>
      <c r="E65" s="140"/>
      <c r="F65" s="140"/>
      <c r="G65" s="141"/>
      <c r="H65" s="88">
        <f>'ARKUSZ ZBIORCZY'!E53</f>
        <v>0</v>
      </c>
    </row>
    <row r="66" spans="1:8" x14ac:dyDescent="0.25">
      <c r="A66" s="122"/>
      <c r="B66" s="60">
        <v>5</v>
      </c>
      <c r="C66" s="93" t="s">
        <v>34</v>
      </c>
      <c r="D66" s="130" t="s">
        <v>103</v>
      </c>
      <c r="E66" s="130"/>
      <c r="F66" s="130"/>
      <c r="G66" s="131"/>
      <c r="H66" s="88">
        <f>'ARKUSZ ZBIORCZY'!E54</f>
        <v>0</v>
      </c>
    </row>
    <row r="67" spans="1:8" ht="34.5" customHeight="1" thickBot="1" x14ac:dyDescent="0.3">
      <c r="A67" s="144"/>
      <c r="B67" s="61">
        <v>6</v>
      </c>
      <c r="C67" s="95" t="s">
        <v>17</v>
      </c>
      <c r="D67" s="132" t="s">
        <v>154</v>
      </c>
      <c r="E67" s="132"/>
      <c r="F67" s="132"/>
      <c r="G67" s="133"/>
      <c r="H67" s="88">
        <f>'ARKUSZ ZBIORCZY'!E55</f>
        <v>0</v>
      </c>
    </row>
    <row r="68" spans="1:8" x14ac:dyDescent="0.25">
      <c r="A68" s="121" t="s">
        <v>75</v>
      </c>
      <c r="B68" s="62" t="s">
        <v>109</v>
      </c>
      <c r="C68" s="98" t="s">
        <v>1</v>
      </c>
      <c r="D68" s="136" t="s">
        <v>2</v>
      </c>
      <c r="E68" s="136"/>
      <c r="F68" s="136"/>
      <c r="G68" s="137"/>
      <c r="H68" s="88">
        <f>'ARKUSZ ZBIORCZY'!E56</f>
        <v>0</v>
      </c>
    </row>
    <row r="69" spans="1:8" x14ac:dyDescent="0.25">
      <c r="A69" s="122"/>
      <c r="B69" s="60">
        <v>1</v>
      </c>
      <c r="C69" s="93" t="s">
        <v>33</v>
      </c>
      <c r="D69" s="130" t="s">
        <v>164</v>
      </c>
      <c r="E69" s="130"/>
      <c r="F69" s="130"/>
      <c r="G69" s="131"/>
      <c r="H69" s="88">
        <f>'ARKUSZ ZBIORCZY'!E57</f>
        <v>0</v>
      </c>
    </row>
    <row r="70" spans="1:8" ht="52.5" customHeight="1" x14ac:dyDescent="0.25">
      <c r="A70" s="122"/>
      <c r="B70" s="60">
        <v>2</v>
      </c>
      <c r="C70" s="93" t="s">
        <v>165</v>
      </c>
      <c r="D70" s="130" t="s">
        <v>166</v>
      </c>
      <c r="E70" s="130"/>
      <c r="F70" s="130"/>
      <c r="G70" s="131"/>
      <c r="H70" s="88">
        <f>'ARKUSZ ZBIORCZY'!E58</f>
        <v>0</v>
      </c>
    </row>
    <row r="71" spans="1:8" x14ac:dyDescent="0.25">
      <c r="A71" s="122"/>
      <c r="B71" s="60">
        <v>3</v>
      </c>
      <c r="C71" s="93" t="s">
        <v>167</v>
      </c>
      <c r="D71" s="130" t="s">
        <v>168</v>
      </c>
      <c r="E71" s="130"/>
      <c r="F71" s="130"/>
      <c r="G71" s="131"/>
      <c r="H71" s="88">
        <f>'ARKUSZ ZBIORCZY'!E59</f>
        <v>0</v>
      </c>
    </row>
    <row r="72" spans="1:8" ht="27" customHeight="1" x14ac:dyDescent="0.25">
      <c r="A72" s="122"/>
      <c r="B72" s="60">
        <v>4</v>
      </c>
      <c r="C72" s="93" t="s">
        <v>169</v>
      </c>
      <c r="D72" s="130" t="s">
        <v>170</v>
      </c>
      <c r="E72" s="130"/>
      <c r="F72" s="130"/>
      <c r="G72" s="131"/>
      <c r="H72" s="88">
        <f>'ARKUSZ ZBIORCZY'!E60</f>
        <v>0</v>
      </c>
    </row>
    <row r="73" spans="1:8" x14ac:dyDescent="0.25">
      <c r="A73" s="122"/>
      <c r="B73" s="60">
        <v>5</v>
      </c>
      <c r="C73" s="93" t="s">
        <v>171</v>
      </c>
      <c r="D73" s="130" t="s">
        <v>172</v>
      </c>
      <c r="E73" s="130"/>
      <c r="F73" s="130"/>
      <c r="G73" s="131"/>
      <c r="H73" s="88">
        <f>'ARKUSZ ZBIORCZY'!E61</f>
        <v>0</v>
      </c>
    </row>
    <row r="74" spans="1:8" x14ac:dyDescent="0.25">
      <c r="A74" s="122"/>
      <c r="B74" s="60">
        <v>6</v>
      </c>
      <c r="C74" s="93" t="s">
        <v>173</v>
      </c>
      <c r="D74" s="130" t="s">
        <v>174</v>
      </c>
      <c r="E74" s="130"/>
      <c r="F74" s="130"/>
      <c r="G74" s="131"/>
      <c r="H74" s="88">
        <f>'ARKUSZ ZBIORCZY'!E62</f>
        <v>0</v>
      </c>
    </row>
    <row r="75" spans="1:8" x14ac:dyDescent="0.25">
      <c r="A75" s="122"/>
      <c r="B75" s="60">
        <v>7</v>
      </c>
      <c r="C75" s="93" t="s">
        <v>175</v>
      </c>
      <c r="D75" s="130" t="s">
        <v>176</v>
      </c>
      <c r="E75" s="130"/>
      <c r="F75" s="130"/>
      <c r="G75" s="131"/>
      <c r="H75" s="88">
        <f>'ARKUSZ ZBIORCZY'!E63</f>
        <v>0</v>
      </c>
    </row>
    <row r="76" spans="1:8" ht="50.25" customHeight="1" x14ac:dyDescent="0.25">
      <c r="A76" s="122"/>
      <c r="B76" s="60">
        <v>8</v>
      </c>
      <c r="C76" s="93" t="s">
        <v>177</v>
      </c>
      <c r="D76" s="130" t="s">
        <v>188</v>
      </c>
      <c r="E76" s="130"/>
      <c r="F76" s="130"/>
      <c r="G76" s="131"/>
      <c r="H76" s="88">
        <f>'ARKUSZ ZBIORCZY'!E64</f>
        <v>0</v>
      </c>
    </row>
    <row r="77" spans="1:8" ht="45" customHeight="1" x14ac:dyDescent="0.25">
      <c r="A77" s="122"/>
      <c r="B77" s="60">
        <v>9</v>
      </c>
      <c r="C77" s="93" t="s">
        <v>178</v>
      </c>
      <c r="D77" s="130" t="s">
        <v>189</v>
      </c>
      <c r="E77" s="130"/>
      <c r="F77" s="130"/>
      <c r="G77" s="131"/>
      <c r="H77" s="88">
        <f>'ARKUSZ ZBIORCZY'!E65</f>
        <v>0</v>
      </c>
    </row>
    <row r="78" spans="1:8" ht="22.5" x14ac:dyDescent="0.25">
      <c r="A78" s="122"/>
      <c r="B78" s="60">
        <v>10</v>
      </c>
      <c r="C78" s="93" t="s">
        <v>179</v>
      </c>
      <c r="D78" s="130" t="s">
        <v>180</v>
      </c>
      <c r="E78" s="130"/>
      <c r="F78" s="130"/>
      <c r="G78" s="131"/>
      <c r="H78" s="88">
        <f>'ARKUSZ ZBIORCZY'!E66</f>
        <v>0</v>
      </c>
    </row>
    <row r="79" spans="1:8" x14ac:dyDescent="0.25">
      <c r="A79" s="122"/>
      <c r="B79" s="60">
        <v>11</v>
      </c>
      <c r="C79" s="93" t="s">
        <v>181</v>
      </c>
      <c r="D79" s="130" t="s">
        <v>182</v>
      </c>
      <c r="E79" s="130"/>
      <c r="F79" s="130"/>
      <c r="G79" s="131"/>
      <c r="H79" s="88">
        <f>'ARKUSZ ZBIORCZY'!E67</f>
        <v>0</v>
      </c>
    </row>
    <row r="80" spans="1:8" x14ac:dyDescent="0.25">
      <c r="A80" s="122"/>
      <c r="B80" s="60">
        <v>12</v>
      </c>
      <c r="C80" s="93" t="s">
        <v>183</v>
      </c>
      <c r="D80" s="130" t="s">
        <v>184</v>
      </c>
      <c r="E80" s="130"/>
      <c r="F80" s="130"/>
      <c r="G80" s="131"/>
      <c r="H80" s="88">
        <f>'ARKUSZ ZBIORCZY'!E68</f>
        <v>0</v>
      </c>
    </row>
    <row r="81" spans="1:8" ht="22.5" customHeight="1" x14ac:dyDescent="0.25">
      <c r="A81" s="122"/>
      <c r="B81" s="60">
        <v>13</v>
      </c>
      <c r="C81" s="93" t="s">
        <v>142</v>
      </c>
      <c r="D81" s="182" t="s">
        <v>239</v>
      </c>
      <c r="E81" s="182"/>
      <c r="F81" s="182"/>
      <c r="G81" s="183"/>
      <c r="H81" s="88">
        <f>'ARKUSZ ZBIORCZY'!E69</f>
        <v>0</v>
      </c>
    </row>
    <row r="82" spans="1:8" x14ac:dyDescent="0.25">
      <c r="A82" s="122"/>
      <c r="B82" s="60">
        <v>14</v>
      </c>
      <c r="C82" s="93" t="s">
        <v>185</v>
      </c>
      <c r="D82" s="130" t="s">
        <v>186</v>
      </c>
      <c r="E82" s="130"/>
      <c r="F82" s="130"/>
      <c r="G82" s="131"/>
      <c r="H82" s="88">
        <f>'ARKUSZ ZBIORCZY'!E70</f>
        <v>0</v>
      </c>
    </row>
    <row r="83" spans="1:8" ht="22.5" customHeight="1" x14ac:dyDescent="0.25">
      <c r="A83" s="122"/>
      <c r="B83" s="60">
        <v>15</v>
      </c>
      <c r="C83" s="93" t="s">
        <v>35</v>
      </c>
      <c r="D83" s="130" t="s">
        <v>187</v>
      </c>
      <c r="E83" s="130"/>
      <c r="F83" s="130"/>
      <c r="G83" s="131"/>
      <c r="H83" s="88">
        <f>'ARKUSZ ZBIORCZY'!E71</f>
        <v>0</v>
      </c>
    </row>
    <row r="84" spans="1:8" x14ac:dyDescent="0.25">
      <c r="A84" s="122"/>
      <c r="B84" s="60">
        <v>16</v>
      </c>
      <c r="C84" s="93" t="s">
        <v>34</v>
      </c>
      <c r="D84" s="130" t="s">
        <v>103</v>
      </c>
      <c r="E84" s="130"/>
      <c r="F84" s="130"/>
      <c r="G84" s="131"/>
      <c r="H84" s="88">
        <f>'ARKUSZ ZBIORCZY'!E72</f>
        <v>0</v>
      </c>
    </row>
    <row r="85" spans="1:8" ht="27" customHeight="1" thickBot="1" x14ac:dyDescent="0.3">
      <c r="A85" s="144"/>
      <c r="B85" s="61">
        <v>17</v>
      </c>
      <c r="C85" s="95" t="s">
        <v>17</v>
      </c>
      <c r="D85" s="132" t="s">
        <v>154</v>
      </c>
      <c r="E85" s="132"/>
      <c r="F85" s="132"/>
      <c r="G85" s="133"/>
      <c r="H85" s="88">
        <f>'ARKUSZ ZBIORCZY'!E73</f>
        <v>0</v>
      </c>
    </row>
    <row r="86" spans="1:8" x14ac:dyDescent="0.25">
      <c r="A86" s="121" t="s">
        <v>76</v>
      </c>
      <c r="B86" s="62" t="s">
        <v>0</v>
      </c>
      <c r="C86" s="98" t="s">
        <v>1</v>
      </c>
      <c r="D86" s="136" t="s">
        <v>2</v>
      </c>
      <c r="E86" s="136"/>
      <c r="F86" s="136"/>
      <c r="G86" s="137"/>
      <c r="H86" s="88">
        <f>'ARKUSZ ZBIORCZY'!E74</f>
        <v>0</v>
      </c>
    </row>
    <row r="87" spans="1:8" x14ac:dyDescent="0.25">
      <c r="A87" s="122"/>
      <c r="B87" s="60" t="s">
        <v>3</v>
      </c>
      <c r="C87" s="93" t="s">
        <v>190</v>
      </c>
      <c r="D87" s="130" t="s">
        <v>191</v>
      </c>
      <c r="E87" s="130"/>
      <c r="F87" s="130"/>
      <c r="G87" s="131"/>
      <c r="H87" s="88">
        <f>'ARKUSZ ZBIORCZY'!E75</f>
        <v>0</v>
      </c>
    </row>
    <row r="88" spans="1:8" x14ac:dyDescent="0.25">
      <c r="A88" s="122"/>
      <c r="B88" s="60" t="s">
        <v>4</v>
      </c>
      <c r="C88" s="93" t="s">
        <v>192</v>
      </c>
      <c r="D88" s="130" t="s">
        <v>193</v>
      </c>
      <c r="E88" s="130"/>
      <c r="F88" s="130"/>
      <c r="G88" s="131"/>
      <c r="H88" s="88">
        <f>'ARKUSZ ZBIORCZY'!E76</f>
        <v>0</v>
      </c>
    </row>
    <row r="89" spans="1:8" x14ac:dyDescent="0.25">
      <c r="A89" s="122"/>
      <c r="B89" s="60" t="s">
        <v>5</v>
      </c>
      <c r="C89" s="93" t="s">
        <v>194</v>
      </c>
      <c r="D89" s="130" t="s">
        <v>195</v>
      </c>
      <c r="E89" s="130"/>
      <c r="F89" s="130"/>
      <c r="G89" s="131"/>
      <c r="H89" s="88">
        <f>'ARKUSZ ZBIORCZY'!E77</f>
        <v>0</v>
      </c>
    </row>
    <row r="90" spans="1:8" ht="24" customHeight="1" x14ac:dyDescent="0.25">
      <c r="A90" s="122"/>
      <c r="B90" s="60" t="s">
        <v>6</v>
      </c>
      <c r="C90" s="93" t="s">
        <v>196</v>
      </c>
      <c r="D90" s="130" t="s">
        <v>197</v>
      </c>
      <c r="E90" s="130"/>
      <c r="F90" s="130"/>
      <c r="G90" s="131"/>
      <c r="H90" s="88">
        <f>'ARKUSZ ZBIORCZY'!E78</f>
        <v>0</v>
      </c>
    </row>
    <row r="91" spans="1:8" x14ac:dyDescent="0.25">
      <c r="A91" s="122"/>
      <c r="B91" s="60" t="s">
        <v>7</v>
      </c>
      <c r="C91" s="93" t="s">
        <v>81</v>
      </c>
      <c r="D91" s="130" t="s">
        <v>198</v>
      </c>
      <c r="E91" s="130"/>
      <c r="F91" s="130"/>
      <c r="G91" s="131"/>
      <c r="H91" s="88">
        <f>'ARKUSZ ZBIORCZY'!E79</f>
        <v>0</v>
      </c>
    </row>
    <row r="92" spans="1:8" x14ac:dyDescent="0.25">
      <c r="A92" s="122"/>
      <c r="B92" s="60" t="s">
        <v>8</v>
      </c>
      <c r="C92" s="93" t="s">
        <v>199</v>
      </c>
      <c r="D92" s="130" t="s">
        <v>200</v>
      </c>
      <c r="E92" s="130"/>
      <c r="F92" s="130"/>
      <c r="G92" s="131"/>
      <c r="H92" s="88">
        <f>'ARKUSZ ZBIORCZY'!E80</f>
        <v>0</v>
      </c>
    </row>
    <row r="93" spans="1:8" ht="30.75" customHeight="1" x14ac:dyDescent="0.25">
      <c r="A93" s="122"/>
      <c r="B93" s="60" t="s">
        <v>9</v>
      </c>
      <c r="C93" s="93" t="s">
        <v>145</v>
      </c>
      <c r="D93" s="130" t="s">
        <v>214</v>
      </c>
      <c r="E93" s="130"/>
      <c r="F93" s="130"/>
      <c r="G93" s="131"/>
      <c r="H93" s="88">
        <f>'ARKUSZ ZBIORCZY'!E81</f>
        <v>0</v>
      </c>
    </row>
    <row r="94" spans="1:8" x14ac:dyDescent="0.25">
      <c r="A94" s="122"/>
      <c r="B94" s="60" t="s">
        <v>10</v>
      </c>
      <c r="C94" s="93" t="s">
        <v>79</v>
      </c>
      <c r="D94" s="130" t="s">
        <v>201</v>
      </c>
      <c r="E94" s="130"/>
      <c r="F94" s="130"/>
      <c r="G94" s="131"/>
      <c r="H94" s="88">
        <f>'ARKUSZ ZBIORCZY'!E82</f>
        <v>0</v>
      </c>
    </row>
    <row r="95" spans="1:8" ht="16.5" customHeight="1" x14ac:dyDescent="0.25">
      <c r="A95" s="122"/>
      <c r="B95" s="60" t="s">
        <v>11</v>
      </c>
      <c r="C95" s="93" t="s">
        <v>202</v>
      </c>
      <c r="D95" s="130" t="s">
        <v>203</v>
      </c>
      <c r="E95" s="130"/>
      <c r="F95" s="130"/>
      <c r="G95" s="131"/>
      <c r="H95" s="88">
        <f>'ARKUSZ ZBIORCZY'!E83</f>
        <v>0</v>
      </c>
    </row>
    <row r="96" spans="1:8" ht="35.25" customHeight="1" x14ac:dyDescent="0.25">
      <c r="A96" s="122"/>
      <c r="B96" s="60" t="s">
        <v>12</v>
      </c>
      <c r="C96" s="93" t="s">
        <v>204</v>
      </c>
      <c r="D96" s="130" t="s">
        <v>215</v>
      </c>
      <c r="E96" s="130"/>
      <c r="F96" s="130"/>
      <c r="G96" s="131"/>
      <c r="H96" s="88">
        <f>'ARKUSZ ZBIORCZY'!E84</f>
        <v>0</v>
      </c>
    </row>
    <row r="97" spans="1:8" ht="105" customHeight="1" x14ac:dyDescent="0.25">
      <c r="A97" s="122"/>
      <c r="B97" s="60" t="s">
        <v>13</v>
      </c>
      <c r="C97" s="93" t="s">
        <v>205</v>
      </c>
      <c r="D97" s="130" t="s">
        <v>240</v>
      </c>
      <c r="E97" s="130"/>
      <c r="F97" s="130"/>
      <c r="G97" s="131"/>
      <c r="H97" s="88">
        <f>'ARKUSZ ZBIORCZY'!E85</f>
        <v>0</v>
      </c>
    </row>
    <row r="98" spans="1:8" x14ac:dyDescent="0.25">
      <c r="A98" s="122"/>
      <c r="B98" s="60" t="s">
        <v>14</v>
      </c>
      <c r="C98" s="93" t="s">
        <v>206</v>
      </c>
      <c r="D98" s="130" t="s">
        <v>207</v>
      </c>
      <c r="E98" s="130"/>
      <c r="F98" s="130"/>
      <c r="G98" s="131"/>
      <c r="H98" s="88">
        <f>'ARKUSZ ZBIORCZY'!E86</f>
        <v>0</v>
      </c>
    </row>
    <row r="99" spans="1:8" x14ac:dyDescent="0.25">
      <c r="A99" s="122"/>
      <c r="B99" s="60" t="s">
        <v>15</v>
      </c>
      <c r="C99" s="93" t="s">
        <v>208</v>
      </c>
      <c r="D99" s="182" t="s">
        <v>241</v>
      </c>
      <c r="E99" s="182"/>
      <c r="F99" s="182"/>
      <c r="G99" s="183"/>
      <c r="H99" s="88">
        <f>'ARKUSZ ZBIORCZY'!E87</f>
        <v>0</v>
      </c>
    </row>
    <row r="100" spans="1:8" x14ac:dyDescent="0.25">
      <c r="A100" s="122"/>
      <c r="B100" s="60" t="s">
        <v>16</v>
      </c>
      <c r="C100" s="89" t="s">
        <v>209</v>
      </c>
      <c r="D100" s="134" t="s">
        <v>224</v>
      </c>
      <c r="E100" s="134"/>
      <c r="F100" s="134"/>
      <c r="G100" s="135"/>
      <c r="H100" s="88">
        <f>'ARKUSZ ZBIORCZY'!E88</f>
        <v>0</v>
      </c>
    </row>
    <row r="101" spans="1:8" ht="56.25" customHeight="1" x14ac:dyDescent="0.25">
      <c r="A101" s="122"/>
      <c r="B101" s="60" t="s">
        <v>26</v>
      </c>
      <c r="C101" s="60" t="s">
        <v>210</v>
      </c>
      <c r="D101" s="130" t="s">
        <v>216</v>
      </c>
      <c r="E101" s="130"/>
      <c r="F101" s="130"/>
      <c r="G101" s="131"/>
      <c r="H101" s="88">
        <f>'ARKUSZ ZBIORCZY'!E89</f>
        <v>0</v>
      </c>
    </row>
    <row r="102" spans="1:8" ht="24" customHeight="1" x14ac:dyDescent="0.25">
      <c r="A102" s="122"/>
      <c r="B102" s="60" t="s">
        <v>27</v>
      </c>
      <c r="C102" s="60" t="s">
        <v>211</v>
      </c>
      <c r="D102" s="130" t="s">
        <v>217</v>
      </c>
      <c r="E102" s="130"/>
      <c r="F102" s="130"/>
      <c r="G102" s="131"/>
      <c r="H102" s="88">
        <f>'ARKUSZ ZBIORCZY'!E90</f>
        <v>0</v>
      </c>
    </row>
    <row r="103" spans="1:8" ht="27" customHeight="1" x14ac:dyDescent="0.25">
      <c r="A103" s="122"/>
      <c r="B103" s="60" t="s">
        <v>28</v>
      </c>
      <c r="C103" s="60" t="s">
        <v>212</v>
      </c>
      <c r="D103" s="130" t="s">
        <v>103</v>
      </c>
      <c r="E103" s="130"/>
      <c r="F103" s="130"/>
      <c r="G103" s="131"/>
      <c r="H103" s="88">
        <f>'ARKUSZ ZBIORCZY'!E91</f>
        <v>0</v>
      </c>
    </row>
    <row r="104" spans="1:8" ht="21.75" customHeight="1" thickBot="1" x14ac:dyDescent="0.3">
      <c r="A104" s="144"/>
      <c r="B104" s="61" t="s">
        <v>29</v>
      </c>
      <c r="C104" s="61" t="s">
        <v>17</v>
      </c>
      <c r="D104" s="132" t="s">
        <v>213</v>
      </c>
      <c r="E104" s="132"/>
      <c r="F104" s="132"/>
      <c r="G104" s="133"/>
      <c r="H104" s="88">
        <f>'ARKUSZ ZBIORCZY'!E92</f>
        <v>0</v>
      </c>
    </row>
  </sheetData>
  <mergeCells count="100">
    <mergeCell ref="D17:G17"/>
    <mergeCell ref="D18:G18"/>
    <mergeCell ref="D19:G19"/>
    <mergeCell ref="D20:G20"/>
    <mergeCell ref="A1:G1"/>
    <mergeCell ref="A2:G2"/>
    <mergeCell ref="B3:D3"/>
    <mergeCell ref="D27:G27"/>
    <mergeCell ref="D28:G28"/>
    <mergeCell ref="D29:G29"/>
    <mergeCell ref="D30:G30"/>
    <mergeCell ref="A13:G13"/>
    <mergeCell ref="D14:G14"/>
    <mergeCell ref="A15:A31"/>
    <mergeCell ref="D31:G31"/>
    <mergeCell ref="D21:G21"/>
    <mergeCell ref="D22:G22"/>
    <mergeCell ref="D23:G23"/>
    <mergeCell ref="D24:G24"/>
    <mergeCell ref="D25:G25"/>
    <mergeCell ref="D26:G26"/>
    <mergeCell ref="D15:G15"/>
    <mergeCell ref="D16:G16"/>
    <mergeCell ref="D46:G46"/>
    <mergeCell ref="A32:A60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9:G59"/>
    <mergeCell ref="D60:G60"/>
    <mergeCell ref="A61:A67"/>
    <mergeCell ref="D61:G61"/>
    <mergeCell ref="D62:G62"/>
    <mergeCell ref="D63:G63"/>
    <mergeCell ref="D64:G64"/>
    <mergeCell ref="D65:G65"/>
    <mergeCell ref="D66:G66"/>
    <mergeCell ref="D67:G67"/>
    <mergeCell ref="D82:G82"/>
    <mergeCell ref="A68:A85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97:G97"/>
    <mergeCell ref="D83:G83"/>
    <mergeCell ref="D84:G84"/>
    <mergeCell ref="D85:G85"/>
    <mergeCell ref="A86:A104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104:G104"/>
    <mergeCell ref="D98:G98"/>
    <mergeCell ref="D99:G99"/>
    <mergeCell ref="D100:G100"/>
    <mergeCell ref="D101:G101"/>
    <mergeCell ref="D102:G102"/>
    <mergeCell ref="D103:G103"/>
  </mergeCells>
  <pageMargins left="0.7" right="0.7" top="0.75" bottom="0.75" header="0.3" footer="0.3"/>
  <pageSetup paperSize="9" scale="34" orientation="portrait" r:id="rId1"/>
  <headerFooter>
    <oddHeader>&amp;L10/PN/J/2019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ARKUSZ ZBIORCZY</vt:lpstr>
      <vt:lpstr>SP 2</vt:lpstr>
      <vt:lpstr>SP 3</vt:lpstr>
      <vt:lpstr>SP 8</vt:lpstr>
      <vt:lpstr>SP 9</vt:lpstr>
      <vt:lpstr>ZSP 3</vt:lpstr>
      <vt:lpstr>SP 28</vt:lpstr>
      <vt:lpstr>SP 29</vt:lpstr>
      <vt:lpstr>ZSP 21</vt:lpstr>
      <vt:lpstr>SP 42</vt:lpstr>
      <vt:lpstr>ZSP 11</vt:lpstr>
      <vt:lpstr>ZSP 8</vt:lpstr>
      <vt:lpstr>SP 63</vt:lpstr>
      <vt:lpstr>SP 64</vt:lpstr>
      <vt:lpstr>SP 71</vt:lpstr>
      <vt:lpstr>ZS 21</vt:lpstr>
      <vt:lpstr>SP 76</vt:lpstr>
      <vt:lpstr>SSSP 85</vt:lpstr>
      <vt:lpstr>SP 99</vt:lpstr>
      <vt:lpstr>SP 108</vt:lpstr>
      <vt:lpstr>ZSP 1</vt:lpstr>
      <vt:lpstr>SP 118</vt:lpstr>
      <vt:lpstr>LO IV</vt:lpstr>
      <vt:lpstr>LO VII</vt:lpstr>
      <vt:lpstr>LO XV</vt:lpstr>
      <vt:lpstr>LO XVII</vt:lpstr>
      <vt:lpstr>ZSP</vt:lpstr>
      <vt:lpstr>ZS 18</vt:lpstr>
      <vt:lpstr>ZSEO</vt:lpstr>
      <vt:lpstr>ZSL</vt:lpstr>
      <vt:lpstr>ZS 6</vt:lpstr>
      <vt:lpstr>T 15</vt:lpstr>
      <vt:lpstr>SP CHRZĄSTAWA</vt:lpstr>
      <vt:lpstr>SP RATOWICE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Agata Adamczyk</cp:lastModifiedBy>
  <cp:lastPrinted>2019-10-29T11:08:49Z</cp:lastPrinted>
  <dcterms:created xsi:type="dcterms:W3CDTF">2019-09-20T09:23:39Z</dcterms:created>
  <dcterms:modified xsi:type="dcterms:W3CDTF">2019-10-29T11:23:47Z</dcterms:modified>
</cp:coreProperties>
</file>