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75" yWindow="-30" windowWidth="15480" windowHeight="9255" tabRatio="697" activeTab="17"/>
  </bookViews>
  <sheets>
    <sheet name="zbiorówka" sheetId="1" r:id="rId1"/>
    <sheet name="SP2" sheetId="4" r:id="rId2"/>
    <sheet name="SP 8" sheetId="6" r:id="rId3"/>
    <sheet name="SP 9" sheetId="5" r:id="rId4"/>
    <sheet name="ZSP 3" sheetId="7" r:id="rId5"/>
    <sheet name="SP 28" sheetId="8" r:id="rId6"/>
    <sheet name="SP 29" sheetId="9" r:id="rId7"/>
    <sheet name="ZSP 21" sheetId="10" r:id="rId8"/>
    <sheet name="ZSP 11" sheetId="11" r:id="rId9"/>
    <sheet name="SP 63" sheetId="12" r:id="rId10"/>
    <sheet name="SP 64" sheetId="22" r:id="rId11"/>
    <sheet name="ZS 21" sheetId="13" r:id="rId12"/>
    <sheet name="SP 85" sheetId="15" r:id="rId13"/>
    <sheet name="SP 99" sheetId="16" r:id="rId14"/>
    <sheet name="SP 108" sheetId="17" r:id="rId15"/>
    <sheet name="ZSP 1" sheetId="18" r:id="rId16"/>
    <sheet name="SP 118" sheetId="19" r:id="rId17"/>
    <sheet name="SP Chrząstawa " sheetId="20" r:id="rId18"/>
  </sheets>
  <calcPr calcId="145621"/>
</workbook>
</file>

<file path=xl/calcChain.xml><?xml version="1.0" encoding="utf-8"?>
<calcChain xmlns="http://schemas.openxmlformats.org/spreadsheetml/2006/main">
  <c r="H6" i="5" l="1"/>
  <c r="E6" i="1" l="1"/>
  <c r="E7" i="1"/>
  <c r="E8" i="1"/>
  <c r="E9" i="1"/>
  <c r="E10" i="1"/>
  <c r="E11" i="1"/>
  <c r="E12" i="1"/>
  <c r="E5" i="1"/>
  <c r="E4" i="1"/>
  <c r="D14" i="20"/>
  <c r="D13" i="20"/>
  <c r="D12" i="20"/>
  <c r="D11" i="20"/>
  <c r="D10" i="20"/>
  <c r="D9" i="20"/>
  <c r="D8" i="20"/>
  <c r="D7" i="20"/>
  <c r="D6" i="20"/>
  <c r="D14" i="19"/>
  <c r="D13" i="19"/>
  <c r="D12" i="19"/>
  <c r="D11" i="19"/>
  <c r="D10" i="19"/>
  <c r="D9" i="19"/>
  <c r="D8" i="19"/>
  <c r="D7" i="19"/>
  <c r="D6" i="19"/>
  <c r="D14" i="18"/>
  <c r="D13" i="18"/>
  <c r="D12" i="18"/>
  <c r="D11" i="18"/>
  <c r="D10" i="18"/>
  <c r="D9" i="18"/>
  <c r="D8" i="18"/>
  <c r="D7" i="18"/>
  <c r="D6" i="18"/>
  <c r="D14" i="17"/>
  <c r="D13" i="17"/>
  <c r="D12" i="17"/>
  <c r="D11" i="17"/>
  <c r="D10" i="17"/>
  <c r="D9" i="17"/>
  <c r="D8" i="17"/>
  <c r="D7" i="17"/>
  <c r="D6" i="17"/>
  <c r="D14" i="16"/>
  <c r="D13" i="16"/>
  <c r="D12" i="16"/>
  <c r="D11" i="16"/>
  <c r="D10" i="16"/>
  <c r="D9" i="16"/>
  <c r="D8" i="16"/>
  <c r="D7" i="16"/>
  <c r="D6" i="16"/>
  <c r="D14" i="15"/>
  <c r="D13" i="15"/>
  <c r="D12" i="15"/>
  <c r="D11" i="15"/>
  <c r="D10" i="15"/>
  <c r="D9" i="15"/>
  <c r="D8" i="15"/>
  <c r="D7" i="15"/>
  <c r="D6" i="15"/>
  <c r="D14" i="13"/>
  <c r="D13" i="13"/>
  <c r="D12" i="13"/>
  <c r="D11" i="13"/>
  <c r="D10" i="13"/>
  <c r="D9" i="13"/>
  <c r="D8" i="13"/>
  <c r="D7" i="13"/>
  <c r="D6" i="13"/>
  <c r="D14" i="22"/>
  <c r="D13" i="22"/>
  <c r="D12" i="22"/>
  <c r="D11" i="22"/>
  <c r="D10" i="22"/>
  <c r="D9" i="22"/>
  <c r="D8" i="22"/>
  <c r="D7" i="22"/>
  <c r="D6" i="22"/>
  <c r="D14" i="12"/>
  <c r="D13" i="12"/>
  <c r="D12" i="12"/>
  <c r="D11" i="12"/>
  <c r="D10" i="12"/>
  <c r="D9" i="12"/>
  <c r="D8" i="12"/>
  <c r="D7" i="12"/>
  <c r="D6" i="12"/>
  <c r="D14" i="11"/>
  <c r="D13" i="11"/>
  <c r="D12" i="11"/>
  <c r="D11" i="11"/>
  <c r="D10" i="11"/>
  <c r="D9" i="11"/>
  <c r="D8" i="11"/>
  <c r="D7" i="11"/>
  <c r="D6" i="11"/>
  <c r="D14" i="10"/>
  <c r="D13" i="10"/>
  <c r="D12" i="10"/>
  <c r="D11" i="10"/>
  <c r="D10" i="10"/>
  <c r="D9" i="10"/>
  <c r="D8" i="10"/>
  <c r="D7" i="10"/>
  <c r="D6" i="10"/>
  <c r="D14" i="9"/>
  <c r="D13" i="9"/>
  <c r="D12" i="9"/>
  <c r="D11" i="9"/>
  <c r="D10" i="9"/>
  <c r="D9" i="9"/>
  <c r="D8" i="9"/>
  <c r="D7" i="9"/>
  <c r="D6" i="9"/>
  <c r="D14" i="8"/>
  <c r="D13" i="8"/>
  <c r="D12" i="8"/>
  <c r="D11" i="8"/>
  <c r="D10" i="8"/>
  <c r="D9" i="8"/>
  <c r="D8" i="8"/>
  <c r="D7" i="8"/>
  <c r="D6" i="8"/>
  <c r="D14" i="7"/>
  <c r="D13" i="7"/>
  <c r="D12" i="7"/>
  <c r="D11" i="7"/>
  <c r="D10" i="7"/>
  <c r="D9" i="7"/>
  <c r="D8" i="7"/>
  <c r="D7" i="7"/>
  <c r="D6" i="7"/>
  <c r="D14" i="5"/>
  <c r="D13" i="5"/>
  <c r="D12" i="5"/>
  <c r="D11" i="5"/>
  <c r="D10" i="5"/>
  <c r="D9" i="5"/>
  <c r="D8" i="5"/>
  <c r="D7" i="5"/>
  <c r="D6" i="5"/>
  <c r="D14" i="6"/>
  <c r="D13" i="6"/>
  <c r="D12" i="6"/>
  <c r="D11" i="6"/>
  <c r="D10" i="6"/>
  <c r="D9" i="6"/>
  <c r="D8" i="6"/>
  <c r="D7" i="6"/>
  <c r="D6" i="6"/>
  <c r="D7" i="4"/>
  <c r="D8" i="4"/>
  <c r="D9" i="4"/>
  <c r="D10" i="4"/>
  <c r="D11" i="4"/>
  <c r="D12" i="4"/>
  <c r="D13" i="4"/>
  <c r="D14" i="4"/>
  <c r="D6" i="4"/>
  <c r="H14" i="22" l="1"/>
  <c r="F14" i="22"/>
  <c r="J14" i="22" s="1"/>
  <c r="K14" i="22" s="1"/>
  <c r="H13" i="22"/>
  <c r="F13" i="22"/>
  <c r="H12" i="22"/>
  <c r="F12" i="22"/>
  <c r="G12" i="22" s="1"/>
  <c r="H11" i="22"/>
  <c r="F11" i="22"/>
  <c r="G11" i="22" s="1"/>
  <c r="H10" i="22"/>
  <c r="F10" i="22"/>
  <c r="J10" i="22" s="1"/>
  <c r="K10" i="22" s="1"/>
  <c r="H9" i="22"/>
  <c r="F9" i="22"/>
  <c r="G9" i="22" s="1"/>
  <c r="H8" i="22"/>
  <c r="F8" i="22"/>
  <c r="G8" i="22" s="1"/>
  <c r="H7" i="22"/>
  <c r="F7" i="22"/>
  <c r="G7" i="22" s="1"/>
  <c r="A7" i="22"/>
  <c r="A8" i="22" s="1"/>
  <c r="A9" i="22" s="1"/>
  <c r="A10" i="22" s="1"/>
  <c r="A11" i="22" s="1"/>
  <c r="A12" i="22" s="1"/>
  <c r="A13" i="22" s="1"/>
  <c r="A14" i="22" s="1"/>
  <c r="H6" i="22"/>
  <c r="F6" i="22"/>
  <c r="J6" i="22" l="1"/>
  <c r="K6" i="22" s="1"/>
  <c r="J13" i="22"/>
  <c r="K13" i="22" s="1"/>
  <c r="J9" i="22"/>
  <c r="K9" i="22" s="1"/>
  <c r="I9" i="22" s="1"/>
  <c r="G13" i="22"/>
  <c r="G6" i="22"/>
  <c r="I6" i="22" s="1"/>
  <c r="G10" i="22"/>
  <c r="I10" i="22" s="1"/>
  <c r="G14" i="22"/>
  <c r="I14" i="22" s="1"/>
  <c r="J8" i="22"/>
  <c r="K8" i="22" s="1"/>
  <c r="I8" i="22" s="1"/>
  <c r="J12" i="22"/>
  <c r="K12" i="22" s="1"/>
  <c r="I12" i="22" s="1"/>
  <c r="J11" i="22"/>
  <c r="K11" i="22" s="1"/>
  <c r="I11" i="22" s="1"/>
  <c r="J7" i="22"/>
  <c r="K7" i="22" s="1"/>
  <c r="I7" i="22" s="1"/>
  <c r="H14" i="20"/>
  <c r="F14" i="20"/>
  <c r="G14" i="20" s="1"/>
  <c r="H13" i="20"/>
  <c r="F13" i="20"/>
  <c r="H12" i="20"/>
  <c r="F12" i="20"/>
  <c r="H11" i="20"/>
  <c r="F11" i="20"/>
  <c r="G11" i="20" s="1"/>
  <c r="H10" i="20"/>
  <c r="F10" i="20"/>
  <c r="H9" i="20"/>
  <c r="F9" i="20"/>
  <c r="G9" i="20" s="1"/>
  <c r="H8" i="20"/>
  <c r="F8" i="20"/>
  <c r="H7" i="20"/>
  <c r="F7" i="20"/>
  <c r="G7" i="20" s="1"/>
  <c r="A7" i="20"/>
  <c r="A8" i="20" s="1"/>
  <c r="A9" i="20" s="1"/>
  <c r="A10" i="20" s="1"/>
  <c r="A11" i="20" s="1"/>
  <c r="A12" i="20" s="1"/>
  <c r="A13" i="20" s="1"/>
  <c r="A14" i="20" s="1"/>
  <c r="H6" i="20"/>
  <c r="F6" i="20"/>
  <c r="G6" i="20" s="1"/>
  <c r="H14" i="19"/>
  <c r="F14" i="19"/>
  <c r="G14" i="19" s="1"/>
  <c r="H13" i="19"/>
  <c r="F13" i="19"/>
  <c r="H12" i="19"/>
  <c r="F12" i="19"/>
  <c r="G12" i="19" s="1"/>
  <c r="H11" i="19"/>
  <c r="F11" i="19"/>
  <c r="G11" i="19" s="1"/>
  <c r="H10" i="19"/>
  <c r="F10" i="19"/>
  <c r="G10" i="19" s="1"/>
  <c r="H9" i="19"/>
  <c r="F9" i="19"/>
  <c r="G9" i="19" s="1"/>
  <c r="H8" i="19"/>
  <c r="F8" i="19"/>
  <c r="G8" i="19" s="1"/>
  <c r="H7" i="19"/>
  <c r="F7" i="19"/>
  <c r="G7" i="19" s="1"/>
  <c r="A7" i="19"/>
  <c r="A8" i="19" s="1"/>
  <c r="A9" i="19" s="1"/>
  <c r="A10" i="19" s="1"/>
  <c r="A11" i="19" s="1"/>
  <c r="A12" i="19" s="1"/>
  <c r="A13" i="19" s="1"/>
  <c r="A14" i="19" s="1"/>
  <c r="H6" i="19"/>
  <c r="F6" i="19"/>
  <c r="G6" i="19" s="1"/>
  <c r="H14" i="18"/>
  <c r="F14" i="18"/>
  <c r="G14" i="18" s="1"/>
  <c r="H13" i="18"/>
  <c r="F13" i="18"/>
  <c r="G13" i="18" s="1"/>
  <c r="H12" i="18"/>
  <c r="F12" i="18"/>
  <c r="G12" i="18" s="1"/>
  <c r="H11" i="18"/>
  <c r="F11" i="18"/>
  <c r="J11" i="18" s="1"/>
  <c r="K11" i="18" s="1"/>
  <c r="H10" i="18"/>
  <c r="F10" i="18"/>
  <c r="G10" i="18" s="1"/>
  <c r="H9" i="18"/>
  <c r="F9" i="18"/>
  <c r="J9" i="18" s="1"/>
  <c r="K9" i="18" s="1"/>
  <c r="H8" i="18"/>
  <c r="F8" i="18"/>
  <c r="G8" i="18" s="1"/>
  <c r="H7" i="18"/>
  <c r="G7" i="18"/>
  <c r="F7" i="18"/>
  <c r="A7" i="18"/>
  <c r="A8" i="18" s="1"/>
  <c r="A9" i="18" s="1"/>
  <c r="A10" i="18" s="1"/>
  <c r="A11" i="18" s="1"/>
  <c r="A12" i="18" s="1"/>
  <c r="A13" i="18" s="1"/>
  <c r="A14" i="18" s="1"/>
  <c r="H6" i="18"/>
  <c r="F6" i="18"/>
  <c r="G6" i="18" s="1"/>
  <c r="H14" i="17"/>
  <c r="F14" i="17"/>
  <c r="G14" i="17" s="1"/>
  <c r="H13" i="17"/>
  <c r="G13" i="17"/>
  <c r="F13" i="17"/>
  <c r="H12" i="17"/>
  <c r="F12" i="17"/>
  <c r="G12" i="17" s="1"/>
  <c r="H11" i="17"/>
  <c r="F11" i="17"/>
  <c r="G11" i="17" s="1"/>
  <c r="H10" i="17"/>
  <c r="F10" i="17"/>
  <c r="G10" i="17" s="1"/>
  <c r="H9" i="17"/>
  <c r="F9" i="17"/>
  <c r="G9" i="17" s="1"/>
  <c r="H8" i="17"/>
  <c r="F8" i="17"/>
  <c r="G8" i="17" s="1"/>
  <c r="H7" i="17"/>
  <c r="F7" i="17"/>
  <c r="G7" i="17" s="1"/>
  <c r="A7" i="17"/>
  <c r="A8" i="17" s="1"/>
  <c r="A9" i="17" s="1"/>
  <c r="A10" i="17" s="1"/>
  <c r="A11" i="17" s="1"/>
  <c r="A12" i="17" s="1"/>
  <c r="A13" i="17" s="1"/>
  <c r="A14" i="17" s="1"/>
  <c r="H6" i="17"/>
  <c r="F6" i="17"/>
  <c r="G6" i="17" s="1"/>
  <c r="H14" i="16"/>
  <c r="F14" i="16"/>
  <c r="G14" i="16" s="1"/>
  <c r="H13" i="16"/>
  <c r="F13" i="16"/>
  <c r="G13" i="16" s="1"/>
  <c r="H12" i="16"/>
  <c r="F12" i="16"/>
  <c r="G12" i="16" s="1"/>
  <c r="H11" i="16"/>
  <c r="G11" i="16"/>
  <c r="F11" i="16"/>
  <c r="H10" i="16"/>
  <c r="F10" i="16"/>
  <c r="G10" i="16" s="1"/>
  <c r="H9" i="16"/>
  <c r="F9" i="16"/>
  <c r="H8" i="16"/>
  <c r="F8" i="16"/>
  <c r="G8" i="16" s="1"/>
  <c r="H7" i="16"/>
  <c r="F7" i="16"/>
  <c r="A7" i="16"/>
  <c r="A8" i="16" s="1"/>
  <c r="A9" i="16" s="1"/>
  <c r="A10" i="16" s="1"/>
  <c r="A11" i="16" s="1"/>
  <c r="A12" i="16" s="1"/>
  <c r="A13" i="16" s="1"/>
  <c r="A14" i="16" s="1"/>
  <c r="H6" i="16"/>
  <c r="F6" i="16"/>
  <c r="G6" i="16" s="1"/>
  <c r="H14" i="15"/>
  <c r="F14" i="15"/>
  <c r="G14" i="15" s="1"/>
  <c r="H13" i="15"/>
  <c r="F13" i="15"/>
  <c r="H12" i="15"/>
  <c r="F12" i="15"/>
  <c r="G12" i="15" s="1"/>
  <c r="H11" i="15"/>
  <c r="F11" i="15"/>
  <c r="G11" i="15" s="1"/>
  <c r="H10" i="15"/>
  <c r="F10" i="15"/>
  <c r="G10" i="15" s="1"/>
  <c r="H9" i="15"/>
  <c r="G9" i="15"/>
  <c r="F9" i="15"/>
  <c r="H8" i="15"/>
  <c r="F8" i="15"/>
  <c r="G8" i="15" s="1"/>
  <c r="H7" i="15"/>
  <c r="F7" i="15"/>
  <c r="G7" i="15" s="1"/>
  <c r="A7" i="15"/>
  <c r="A8" i="15" s="1"/>
  <c r="A9" i="15" s="1"/>
  <c r="A10" i="15" s="1"/>
  <c r="A11" i="15" s="1"/>
  <c r="A12" i="15" s="1"/>
  <c r="A13" i="15" s="1"/>
  <c r="A14" i="15" s="1"/>
  <c r="H6" i="15"/>
  <c r="F6" i="15"/>
  <c r="G6" i="15" s="1"/>
  <c r="H14" i="13"/>
  <c r="F14" i="13"/>
  <c r="J14" i="13" s="1"/>
  <c r="K14" i="13" s="1"/>
  <c r="H13" i="13"/>
  <c r="G13" i="13"/>
  <c r="F13" i="13"/>
  <c r="H12" i="13"/>
  <c r="F12" i="13"/>
  <c r="H11" i="13"/>
  <c r="F11" i="13"/>
  <c r="G11" i="13" s="1"/>
  <c r="H10" i="13"/>
  <c r="F10" i="13"/>
  <c r="G10" i="13" s="1"/>
  <c r="H9" i="13"/>
  <c r="F9" i="13"/>
  <c r="H8" i="13"/>
  <c r="F8" i="13"/>
  <c r="H7" i="13"/>
  <c r="F7" i="13"/>
  <c r="G7" i="13" s="1"/>
  <c r="A7" i="13"/>
  <c r="A8" i="13" s="1"/>
  <c r="A9" i="13" s="1"/>
  <c r="A10" i="13" s="1"/>
  <c r="A11" i="13" s="1"/>
  <c r="A12" i="13" s="1"/>
  <c r="A13" i="13" s="1"/>
  <c r="A14" i="13" s="1"/>
  <c r="H6" i="13"/>
  <c r="F6" i="13"/>
  <c r="G6" i="13" s="1"/>
  <c r="H14" i="12"/>
  <c r="F14" i="12"/>
  <c r="G14" i="12" s="1"/>
  <c r="H13" i="12"/>
  <c r="F13" i="12"/>
  <c r="H12" i="12"/>
  <c r="F12" i="12"/>
  <c r="G12" i="12" s="1"/>
  <c r="H11" i="12"/>
  <c r="F11" i="12"/>
  <c r="G11" i="12" s="1"/>
  <c r="H10" i="12"/>
  <c r="F10" i="12"/>
  <c r="G10" i="12" s="1"/>
  <c r="H9" i="12"/>
  <c r="F9" i="12"/>
  <c r="J9" i="12" s="1"/>
  <c r="K9" i="12" s="1"/>
  <c r="H8" i="12"/>
  <c r="F8" i="12"/>
  <c r="G8" i="12" s="1"/>
  <c r="H7" i="12"/>
  <c r="F7" i="12"/>
  <c r="G7" i="12" s="1"/>
  <c r="A7" i="12"/>
  <c r="A8" i="12" s="1"/>
  <c r="A9" i="12" s="1"/>
  <c r="A10" i="12" s="1"/>
  <c r="A11" i="12" s="1"/>
  <c r="A12" i="12" s="1"/>
  <c r="A13" i="12" s="1"/>
  <c r="A14" i="12" s="1"/>
  <c r="H6" i="12"/>
  <c r="F6" i="12"/>
  <c r="G6" i="12" s="1"/>
  <c r="H14" i="11"/>
  <c r="F14" i="11"/>
  <c r="G14" i="11" s="1"/>
  <c r="H13" i="11"/>
  <c r="F13" i="11"/>
  <c r="G13" i="11" s="1"/>
  <c r="H12" i="11"/>
  <c r="F12" i="11"/>
  <c r="G12" i="11" s="1"/>
  <c r="H11" i="11"/>
  <c r="F11" i="11"/>
  <c r="J11" i="11" s="1"/>
  <c r="K11" i="11" s="1"/>
  <c r="H10" i="11"/>
  <c r="F10" i="11"/>
  <c r="J10" i="11" s="1"/>
  <c r="K10" i="11" s="1"/>
  <c r="H9" i="11"/>
  <c r="F9" i="11"/>
  <c r="H8" i="11"/>
  <c r="F8" i="11"/>
  <c r="G8" i="11" s="1"/>
  <c r="A8" i="11"/>
  <c r="A9" i="11" s="1"/>
  <c r="A10" i="11" s="1"/>
  <c r="A11" i="11" s="1"/>
  <c r="A12" i="11" s="1"/>
  <c r="A13" i="11" s="1"/>
  <c r="A14" i="11" s="1"/>
  <c r="H7" i="11"/>
  <c r="F7" i="11"/>
  <c r="A7" i="11"/>
  <c r="H6" i="11"/>
  <c r="F6" i="11"/>
  <c r="H14" i="10"/>
  <c r="F14" i="10"/>
  <c r="G14" i="10" s="1"/>
  <c r="H13" i="10"/>
  <c r="G13" i="10"/>
  <c r="F13" i="10"/>
  <c r="H12" i="10"/>
  <c r="F12" i="10"/>
  <c r="G12" i="10" s="1"/>
  <c r="H11" i="10"/>
  <c r="F11" i="10"/>
  <c r="G11" i="10" s="1"/>
  <c r="H10" i="10"/>
  <c r="F10" i="10"/>
  <c r="G10" i="10" s="1"/>
  <c r="H9" i="10"/>
  <c r="F9" i="10"/>
  <c r="H8" i="10"/>
  <c r="F8" i="10"/>
  <c r="G8" i="10" s="1"/>
  <c r="H7" i="10"/>
  <c r="F7" i="10"/>
  <c r="G7" i="10" s="1"/>
  <c r="A7" i="10"/>
  <c r="A8" i="10" s="1"/>
  <c r="A9" i="10" s="1"/>
  <c r="A10" i="10" s="1"/>
  <c r="A11" i="10" s="1"/>
  <c r="A12" i="10" s="1"/>
  <c r="A13" i="10" s="1"/>
  <c r="A14" i="10" s="1"/>
  <c r="H6" i="10"/>
  <c r="F6" i="10"/>
  <c r="G6" i="10" s="1"/>
  <c r="H14" i="9"/>
  <c r="F14" i="9"/>
  <c r="G14" i="9" s="1"/>
  <c r="H13" i="9"/>
  <c r="F13" i="9"/>
  <c r="H12" i="9"/>
  <c r="F12" i="9"/>
  <c r="G12" i="9" s="1"/>
  <c r="H11" i="9"/>
  <c r="F11" i="9"/>
  <c r="G11" i="9" s="1"/>
  <c r="H10" i="9"/>
  <c r="F10" i="9"/>
  <c r="G10" i="9" s="1"/>
  <c r="H9" i="9"/>
  <c r="F9" i="9"/>
  <c r="J9" i="9" s="1"/>
  <c r="K9" i="9" s="1"/>
  <c r="H8" i="9"/>
  <c r="F8" i="9"/>
  <c r="G8" i="9" s="1"/>
  <c r="H7" i="9"/>
  <c r="F7" i="9"/>
  <c r="G7" i="9" s="1"/>
  <c r="A7" i="9"/>
  <c r="A8" i="9" s="1"/>
  <c r="A9" i="9" s="1"/>
  <c r="A10" i="9" s="1"/>
  <c r="A11" i="9" s="1"/>
  <c r="A12" i="9" s="1"/>
  <c r="A13" i="9" s="1"/>
  <c r="A14" i="9" s="1"/>
  <c r="H6" i="9"/>
  <c r="F6" i="9"/>
  <c r="G6" i="9" s="1"/>
  <c r="H14" i="8"/>
  <c r="F14" i="8"/>
  <c r="H13" i="8"/>
  <c r="F13" i="8"/>
  <c r="G13" i="8" s="1"/>
  <c r="H12" i="8"/>
  <c r="F12" i="8"/>
  <c r="H11" i="8"/>
  <c r="F11" i="8"/>
  <c r="G11" i="8" s="1"/>
  <c r="H10" i="8"/>
  <c r="F10" i="8"/>
  <c r="H9" i="8"/>
  <c r="F9" i="8"/>
  <c r="G9" i="8" s="1"/>
  <c r="H8" i="8"/>
  <c r="F8" i="8"/>
  <c r="G8" i="8" s="1"/>
  <c r="A8" i="8"/>
  <c r="A9" i="8" s="1"/>
  <c r="A10" i="8" s="1"/>
  <c r="A11" i="8" s="1"/>
  <c r="A12" i="8" s="1"/>
  <c r="A13" i="8" s="1"/>
  <c r="A14" i="8" s="1"/>
  <c r="H7" i="8"/>
  <c r="F7" i="8"/>
  <c r="G7" i="8" s="1"/>
  <c r="A7" i="8"/>
  <c r="H6" i="8"/>
  <c r="F6" i="8"/>
  <c r="J6" i="8" s="1"/>
  <c r="K6" i="8" s="1"/>
  <c r="H14" i="7"/>
  <c r="F14" i="7"/>
  <c r="H13" i="7"/>
  <c r="F13" i="7"/>
  <c r="J13" i="7" s="1"/>
  <c r="K13" i="7" s="1"/>
  <c r="H12" i="7"/>
  <c r="F12" i="7"/>
  <c r="G12" i="7" s="1"/>
  <c r="H11" i="7"/>
  <c r="F11" i="7"/>
  <c r="J11" i="7" s="1"/>
  <c r="K11" i="7" s="1"/>
  <c r="H10" i="7"/>
  <c r="F10" i="7"/>
  <c r="H9" i="7"/>
  <c r="F9" i="7"/>
  <c r="J9" i="7" s="1"/>
  <c r="K9" i="7" s="1"/>
  <c r="H8" i="7"/>
  <c r="F8" i="7"/>
  <c r="G8" i="7" s="1"/>
  <c r="H7" i="7"/>
  <c r="F7" i="7"/>
  <c r="J7" i="7" s="1"/>
  <c r="K7" i="7" s="1"/>
  <c r="A7" i="7"/>
  <c r="A8" i="7" s="1"/>
  <c r="A9" i="7" s="1"/>
  <c r="A10" i="7" s="1"/>
  <c r="A11" i="7" s="1"/>
  <c r="A12" i="7" s="1"/>
  <c r="A13" i="7" s="1"/>
  <c r="A14" i="7" s="1"/>
  <c r="H6" i="7"/>
  <c r="F6" i="7"/>
  <c r="H14" i="6"/>
  <c r="F14" i="6"/>
  <c r="H13" i="6"/>
  <c r="F13" i="6"/>
  <c r="H12" i="6"/>
  <c r="F12" i="6"/>
  <c r="G12" i="6" s="1"/>
  <c r="H11" i="6"/>
  <c r="F11" i="6"/>
  <c r="G11" i="6" s="1"/>
  <c r="H10" i="6"/>
  <c r="F10" i="6"/>
  <c r="H9" i="6"/>
  <c r="F9" i="6"/>
  <c r="J9" i="6" s="1"/>
  <c r="K9" i="6" s="1"/>
  <c r="H8" i="6"/>
  <c r="F8" i="6"/>
  <c r="G8" i="6" s="1"/>
  <c r="H7" i="6"/>
  <c r="F7" i="6"/>
  <c r="G7" i="6" s="1"/>
  <c r="A7" i="6"/>
  <c r="A8" i="6" s="1"/>
  <c r="A9" i="6" s="1"/>
  <c r="A10" i="6" s="1"/>
  <c r="A11" i="6" s="1"/>
  <c r="A12" i="6" s="1"/>
  <c r="A13" i="6" s="1"/>
  <c r="A14" i="6" s="1"/>
  <c r="H6" i="6"/>
  <c r="F6" i="6"/>
  <c r="G11" i="7" l="1"/>
  <c r="G11" i="11"/>
  <c r="J14" i="7"/>
  <c r="K14" i="7" s="1"/>
  <c r="J9" i="10"/>
  <c r="K9" i="10" s="1"/>
  <c r="I9" i="10" s="1"/>
  <c r="J9" i="13"/>
  <c r="K9" i="13" s="1"/>
  <c r="J13" i="17"/>
  <c r="K13" i="17" s="1"/>
  <c r="J7" i="18"/>
  <c r="K7" i="18" s="1"/>
  <c r="I7" i="18" s="1"/>
  <c r="J10" i="20"/>
  <c r="K10" i="20" s="1"/>
  <c r="J12" i="20"/>
  <c r="K12" i="20" s="1"/>
  <c r="J13" i="6"/>
  <c r="K13" i="6" s="1"/>
  <c r="J6" i="7"/>
  <c r="K6" i="7" s="1"/>
  <c r="G9" i="7"/>
  <c r="I9" i="7" s="1"/>
  <c r="J6" i="6"/>
  <c r="K6" i="6" s="1"/>
  <c r="J10" i="8"/>
  <c r="K10" i="8" s="1"/>
  <c r="J12" i="8"/>
  <c r="K12" i="8" s="1"/>
  <c r="J14" i="8"/>
  <c r="K14" i="8" s="1"/>
  <c r="I14" i="8" s="1"/>
  <c r="G9" i="9"/>
  <c r="J13" i="9"/>
  <c r="K13" i="9" s="1"/>
  <c r="G9" i="10"/>
  <c r="J7" i="11"/>
  <c r="K7" i="11" s="1"/>
  <c r="I7" i="11" s="1"/>
  <c r="G10" i="11"/>
  <c r="I11" i="11"/>
  <c r="G9" i="12"/>
  <c r="I9" i="12" s="1"/>
  <c r="J13" i="12"/>
  <c r="K13" i="12" s="1"/>
  <c r="G9" i="13"/>
  <c r="J12" i="13"/>
  <c r="K12" i="13" s="1"/>
  <c r="J7" i="16"/>
  <c r="K7" i="16" s="1"/>
  <c r="J9" i="16"/>
  <c r="K9" i="16" s="1"/>
  <c r="G11" i="18"/>
  <c r="J8" i="20"/>
  <c r="K8" i="20" s="1"/>
  <c r="I13" i="22"/>
  <c r="J10" i="6"/>
  <c r="K10" i="6" s="1"/>
  <c r="J14" i="6"/>
  <c r="K14" i="6" s="1"/>
  <c r="J10" i="7"/>
  <c r="K10" i="7" s="1"/>
  <c r="J6" i="11"/>
  <c r="K6" i="11" s="1"/>
  <c r="J9" i="11"/>
  <c r="K9" i="11" s="1"/>
  <c r="J14" i="11"/>
  <c r="K14" i="11" s="1"/>
  <c r="I14" i="11" s="1"/>
  <c r="J8" i="13"/>
  <c r="K8" i="13" s="1"/>
  <c r="J13" i="15"/>
  <c r="K13" i="15" s="1"/>
  <c r="I13" i="15" s="1"/>
  <c r="J13" i="16"/>
  <c r="K13" i="16" s="1"/>
  <c r="I13" i="16" s="1"/>
  <c r="J9" i="17"/>
  <c r="K9" i="17" s="1"/>
  <c r="J13" i="19"/>
  <c r="K13" i="19" s="1"/>
  <c r="J13" i="20"/>
  <c r="K13" i="20" s="1"/>
  <c r="J13" i="10"/>
  <c r="K13" i="10" s="1"/>
  <c r="I13" i="10" s="1"/>
  <c r="J13" i="13"/>
  <c r="K13" i="13" s="1"/>
  <c r="J9" i="15"/>
  <c r="K9" i="15" s="1"/>
  <c r="J11" i="16"/>
  <c r="K11" i="16" s="1"/>
  <c r="I11" i="16" s="1"/>
  <c r="J13" i="18"/>
  <c r="K13" i="18" s="1"/>
  <c r="I13" i="18" s="1"/>
  <c r="J9" i="19"/>
  <c r="K9" i="19" s="1"/>
  <c r="J9" i="20"/>
  <c r="K9" i="20" s="1"/>
  <c r="G9" i="6"/>
  <c r="I9" i="6" s="1"/>
  <c r="G13" i="6"/>
  <c r="I13" i="6" s="1"/>
  <c r="G7" i="7"/>
  <c r="G6" i="8"/>
  <c r="G14" i="8"/>
  <c r="G8" i="13"/>
  <c r="I9" i="17"/>
  <c r="J8" i="19"/>
  <c r="K8" i="19" s="1"/>
  <c r="I8" i="19" s="1"/>
  <c r="I11" i="7"/>
  <c r="I9" i="9"/>
  <c r="G6" i="11"/>
  <c r="G7" i="11"/>
  <c r="G8" i="20"/>
  <c r="I8" i="20" s="1"/>
  <c r="G13" i="12"/>
  <c r="I13" i="12" s="1"/>
  <c r="I9" i="13"/>
  <c r="G12" i="13"/>
  <c r="G13" i="15"/>
  <c r="G15" i="15" s="1"/>
  <c r="G7" i="16"/>
  <c r="G13" i="20"/>
  <c r="J14" i="20"/>
  <c r="K14" i="20" s="1"/>
  <c r="I7" i="7"/>
  <c r="G13" i="7"/>
  <c r="I13" i="7" s="1"/>
  <c r="G10" i="8"/>
  <c r="I10" i="8" s="1"/>
  <c r="G13" i="9"/>
  <c r="I13" i="9" s="1"/>
  <c r="G9" i="16"/>
  <c r="G15" i="16" s="1"/>
  <c r="G9" i="18"/>
  <c r="I9" i="18" s="1"/>
  <c r="I11" i="18"/>
  <c r="G13" i="19"/>
  <c r="G15" i="19" s="1"/>
  <c r="I9" i="20"/>
  <c r="G12" i="20"/>
  <c r="I12" i="20" s="1"/>
  <c r="I13" i="20"/>
  <c r="I9" i="19"/>
  <c r="G15" i="18"/>
  <c r="I13" i="17"/>
  <c r="I7" i="16"/>
  <c r="I9" i="15"/>
  <c r="I13" i="13"/>
  <c r="I12" i="13"/>
  <c r="I10" i="11"/>
  <c r="I15" i="22"/>
  <c r="K15" i="22"/>
  <c r="G15" i="22"/>
  <c r="I14" i="20"/>
  <c r="G15" i="20"/>
  <c r="J7" i="20"/>
  <c r="K7" i="20" s="1"/>
  <c r="I7" i="20" s="1"/>
  <c r="J6" i="20"/>
  <c r="K6" i="20" s="1"/>
  <c r="G10" i="20"/>
  <c r="J11" i="20"/>
  <c r="K11" i="20" s="1"/>
  <c r="I11" i="20" s="1"/>
  <c r="J12" i="19"/>
  <c r="K12" i="19" s="1"/>
  <c r="I12" i="19" s="1"/>
  <c r="J7" i="19"/>
  <c r="K7" i="19" s="1"/>
  <c r="I7" i="19" s="1"/>
  <c r="J11" i="19"/>
  <c r="K11" i="19" s="1"/>
  <c r="I11" i="19" s="1"/>
  <c r="J6" i="19"/>
  <c r="K6" i="19" s="1"/>
  <c r="J10" i="19"/>
  <c r="K10" i="19" s="1"/>
  <c r="I10" i="19" s="1"/>
  <c r="J14" i="19"/>
  <c r="K14" i="19" s="1"/>
  <c r="I14" i="19" s="1"/>
  <c r="J6" i="18"/>
  <c r="K6" i="18" s="1"/>
  <c r="J10" i="18"/>
  <c r="K10" i="18" s="1"/>
  <c r="I10" i="18" s="1"/>
  <c r="J14" i="18"/>
  <c r="K14" i="18" s="1"/>
  <c r="I14" i="18" s="1"/>
  <c r="J8" i="18"/>
  <c r="K8" i="18" s="1"/>
  <c r="I8" i="18" s="1"/>
  <c r="J12" i="18"/>
  <c r="K12" i="18" s="1"/>
  <c r="I12" i="18" s="1"/>
  <c r="G15" i="17"/>
  <c r="J8" i="17"/>
  <c r="K8" i="17" s="1"/>
  <c r="I8" i="17" s="1"/>
  <c r="J12" i="17"/>
  <c r="K12" i="17" s="1"/>
  <c r="I12" i="17" s="1"/>
  <c r="J7" i="17"/>
  <c r="K7" i="17" s="1"/>
  <c r="I7" i="17" s="1"/>
  <c r="J11" i="17"/>
  <c r="K11" i="17" s="1"/>
  <c r="I11" i="17" s="1"/>
  <c r="J6" i="17"/>
  <c r="K6" i="17" s="1"/>
  <c r="J10" i="17"/>
  <c r="K10" i="17" s="1"/>
  <c r="I10" i="17" s="1"/>
  <c r="J14" i="17"/>
  <c r="K14" i="17" s="1"/>
  <c r="I14" i="17" s="1"/>
  <c r="J6" i="16"/>
  <c r="K6" i="16" s="1"/>
  <c r="J10" i="16"/>
  <c r="K10" i="16" s="1"/>
  <c r="I10" i="16" s="1"/>
  <c r="J14" i="16"/>
  <c r="K14" i="16" s="1"/>
  <c r="I14" i="16" s="1"/>
  <c r="J8" i="16"/>
  <c r="K8" i="16" s="1"/>
  <c r="I8" i="16" s="1"/>
  <c r="J12" i="16"/>
  <c r="K12" i="16" s="1"/>
  <c r="I12" i="16" s="1"/>
  <c r="J8" i="15"/>
  <c r="K8" i="15" s="1"/>
  <c r="I8" i="15" s="1"/>
  <c r="J12" i="15"/>
  <c r="K12" i="15" s="1"/>
  <c r="I12" i="15" s="1"/>
  <c r="J7" i="15"/>
  <c r="K7" i="15" s="1"/>
  <c r="I7" i="15" s="1"/>
  <c r="J11" i="15"/>
  <c r="K11" i="15" s="1"/>
  <c r="I11" i="15" s="1"/>
  <c r="J6" i="15"/>
  <c r="K6" i="15" s="1"/>
  <c r="J10" i="15"/>
  <c r="K10" i="15" s="1"/>
  <c r="I10" i="15" s="1"/>
  <c r="J14" i="15"/>
  <c r="K14" i="15" s="1"/>
  <c r="I14" i="15" s="1"/>
  <c r="J6" i="13"/>
  <c r="K6" i="13" s="1"/>
  <c r="J10" i="13"/>
  <c r="K10" i="13" s="1"/>
  <c r="I10" i="13" s="1"/>
  <c r="G14" i="13"/>
  <c r="G15" i="13" s="1"/>
  <c r="J7" i="13"/>
  <c r="K7" i="13" s="1"/>
  <c r="I7" i="13" s="1"/>
  <c r="J11" i="13"/>
  <c r="K11" i="13" s="1"/>
  <c r="I11" i="13" s="1"/>
  <c r="J8" i="12"/>
  <c r="K8" i="12" s="1"/>
  <c r="I8" i="12" s="1"/>
  <c r="J12" i="12"/>
  <c r="K12" i="12" s="1"/>
  <c r="I12" i="12" s="1"/>
  <c r="J7" i="12"/>
  <c r="K7" i="12" s="1"/>
  <c r="I7" i="12" s="1"/>
  <c r="J11" i="12"/>
  <c r="K11" i="12" s="1"/>
  <c r="I11" i="12" s="1"/>
  <c r="J6" i="12"/>
  <c r="K6" i="12" s="1"/>
  <c r="J10" i="12"/>
  <c r="K10" i="12" s="1"/>
  <c r="I10" i="12" s="1"/>
  <c r="J14" i="12"/>
  <c r="K14" i="12" s="1"/>
  <c r="I14" i="12" s="1"/>
  <c r="I6" i="11"/>
  <c r="J13" i="11"/>
  <c r="K13" i="11" s="1"/>
  <c r="I13" i="11" s="1"/>
  <c r="J8" i="11"/>
  <c r="K8" i="11" s="1"/>
  <c r="I8" i="11" s="1"/>
  <c r="G9" i="11"/>
  <c r="J12" i="11"/>
  <c r="K12" i="11" s="1"/>
  <c r="I12" i="11" s="1"/>
  <c r="G15" i="10"/>
  <c r="J8" i="10"/>
  <c r="K8" i="10" s="1"/>
  <c r="I8" i="10" s="1"/>
  <c r="J12" i="10"/>
  <c r="K12" i="10" s="1"/>
  <c r="I12" i="10" s="1"/>
  <c r="J7" i="10"/>
  <c r="K7" i="10" s="1"/>
  <c r="I7" i="10" s="1"/>
  <c r="J11" i="10"/>
  <c r="K11" i="10" s="1"/>
  <c r="I11" i="10" s="1"/>
  <c r="J6" i="10"/>
  <c r="K6" i="10" s="1"/>
  <c r="J10" i="10"/>
  <c r="K10" i="10" s="1"/>
  <c r="I10" i="10" s="1"/>
  <c r="J14" i="10"/>
  <c r="K14" i="10" s="1"/>
  <c r="I14" i="10" s="1"/>
  <c r="G15" i="9"/>
  <c r="J8" i="9"/>
  <c r="K8" i="9" s="1"/>
  <c r="I8" i="9" s="1"/>
  <c r="J12" i="9"/>
  <c r="K12" i="9" s="1"/>
  <c r="I12" i="9" s="1"/>
  <c r="J7" i="9"/>
  <c r="K7" i="9" s="1"/>
  <c r="I7" i="9" s="1"/>
  <c r="J11" i="9"/>
  <c r="K11" i="9" s="1"/>
  <c r="I11" i="9" s="1"/>
  <c r="J6" i="9"/>
  <c r="K6" i="9" s="1"/>
  <c r="J10" i="9"/>
  <c r="K10" i="9" s="1"/>
  <c r="I10" i="9" s="1"/>
  <c r="J14" i="9"/>
  <c r="K14" i="9" s="1"/>
  <c r="I14" i="9" s="1"/>
  <c r="I6" i="8"/>
  <c r="J13" i="8"/>
  <c r="K13" i="8" s="1"/>
  <c r="I13" i="8" s="1"/>
  <c r="J8" i="8"/>
  <c r="K8" i="8" s="1"/>
  <c r="I8" i="8" s="1"/>
  <c r="J7" i="8"/>
  <c r="K7" i="8" s="1"/>
  <c r="I7" i="8" s="1"/>
  <c r="J11" i="8"/>
  <c r="K11" i="8" s="1"/>
  <c r="I11" i="8" s="1"/>
  <c r="G12" i="8"/>
  <c r="J9" i="8"/>
  <c r="K9" i="8" s="1"/>
  <c r="I9" i="8" s="1"/>
  <c r="G6" i="7"/>
  <c r="I6" i="7" s="1"/>
  <c r="G10" i="7"/>
  <c r="I10" i="7" s="1"/>
  <c r="G14" i="7"/>
  <c r="J8" i="7"/>
  <c r="K8" i="7" s="1"/>
  <c r="I8" i="7" s="1"/>
  <c r="J12" i="7"/>
  <c r="K12" i="7" s="1"/>
  <c r="I12" i="7" s="1"/>
  <c r="J8" i="6"/>
  <c r="K8" i="6" s="1"/>
  <c r="I8" i="6" s="1"/>
  <c r="J7" i="6"/>
  <c r="K7" i="6" s="1"/>
  <c r="I7" i="6" s="1"/>
  <c r="J11" i="6"/>
  <c r="K11" i="6" s="1"/>
  <c r="I11" i="6" s="1"/>
  <c r="G6" i="6"/>
  <c r="G10" i="6"/>
  <c r="I10" i="6" s="1"/>
  <c r="G14" i="6"/>
  <c r="I14" i="6" s="1"/>
  <c r="J12" i="6"/>
  <c r="K12" i="6" s="1"/>
  <c r="I12" i="6" s="1"/>
  <c r="H14" i="5"/>
  <c r="F14" i="5"/>
  <c r="H13" i="5"/>
  <c r="F13" i="5"/>
  <c r="H12" i="5"/>
  <c r="F12" i="5"/>
  <c r="J12" i="5" s="1"/>
  <c r="K12" i="5" s="1"/>
  <c r="H11" i="5"/>
  <c r="F11" i="5"/>
  <c r="G11" i="5" s="1"/>
  <c r="H10" i="5"/>
  <c r="G10" i="5"/>
  <c r="F10" i="5"/>
  <c r="H9" i="5"/>
  <c r="F9" i="5"/>
  <c r="H8" i="5"/>
  <c r="F8" i="5"/>
  <c r="H7" i="5"/>
  <c r="F7" i="5"/>
  <c r="G7" i="5" s="1"/>
  <c r="A7" i="5"/>
  <c r="A8" i="5" s="1"/>
  <c r="A9" i="5" s="1"/>
  <c r="A10" i="5" s="1"/>
  <c r="A11" i="5" s="1"/>
  <c r="A12" i="5" s="1"/>
  <c r="A13" i="5" s="1"/>
  <c r="A14" i="5" s="1"/>
  <c r="F6" i="5"/>
  <c r="J6" i="5" s="1"/>
  <c r="K6" i="5" s="1"/>
  <c r="H8" i="4"/>
  <c r="H9" i="4"/>
  <c r="H10" i="4"/>
  <c r="H11" i="4"/>
  <c r="H12" i="4"/>
  <c r="H13" i="4"/>
  <c r="H14" i="4"/>
  <c r="H7" i="4"/>
  <c r="J11" i="4"/>
  <c r="K11" i="4" s="1"/>
  <c r="H6" i="4"/>
  <c r="F7" i="4"/>
  <c r="G7" i="4" s="1"/>
  <c r="F8" i="4"/>
  <c r="J8" i="4" s="1"/>
  <c r="K8" i="4" s="1"/>
  <c r="F9" i="4"/>
  <c r="G9" i="4" s="1"/>
  <c r="F10" i="4"/>
  <c r="F11" i="4"/>
  <c r="G11" i="4" s="1"/>
  <c r="F12" i="4"/>
  <c r="F13" i="4"/>
  <c r="G13" i="4" s="1"/>
  <c r="F14" i="4"/>
  <c r="J14" i="4" s="1"/>
  <c r="K14" i="4" s="1"/>
  <c r="F6" i="4"/>
  <c r="G6" i="4" s="1"/>
  <c r="G14" i="4"/>
  <c r="A7" i="4"/>
  <c r="A8" i="4" s="1"/>
  <c r="A9" i="4" s="1"/>
  <c r="A10" i="4" s="1"/>
  <c r="A11" i="4" s="1"/>
  <c r="A12" i="4" s="1"/>
  <c r="A13" i="4" s="1"/>
  <c r="A14" i="4" s="1"/>
  <c r="A5" i="1"/>
  <c r="A6" i="1" s="1"/>
  <c r="A7" i="1" s="1"/>
  <c r="A8" i="1" s="1"/>
  <c r="A9" i="1" s="1"/>
  <c r="A10" i="1" s="1"/>
  <c r="A11" i="1" s="1"/>
  <c r="A12" i="1" s="1"/>
  <c r="G15" i="12" l="1"/>
  <c r="I10" i="20"/>
  <c r="G6" i="5"/>
  <c r="I6" i="5" s="1"/>
  <c r="G15" i="11"/>
  <c r="J10" i="5"/>
  <c r="K10" i="5" s="1"/>
  <c r="I14" i="7"/>
  <c r="G15" i="8"/>
  <c r="I8" i="13"/>
  <c r="G8" i="4"/>
  <c r="J6" i="4"/>
  <c r="K6" i="4" s="1"/>
  <c r="I6" i="4" s="1"/>
  <c r="J8" i="5"/>
  <c r="K8" i="5" s="1"/>
  <c r="I8" i="5" s="1"/>
  <c r="J9" i="5"/>
  <c r="K9" i="5" s="1"/>
  <c r="G12" i="5"/>
  <c r="J13" i="5"/>
  <c r="K13" i="5" s="1"/>
  <c r="J14" i="5"/>
  <c r="K14" i="5" s="1"/>
  <c r="I9" i="16"/>
  <c r="J7" i="4"/>
  <c r="K7" i="4" s="1"/>
  <c r="J9" i="4"/>
  <c r="K9" i="4" s="1"/>
  <c r="I9" i="4" s="1"/>
  <c r="G8" i="5"/>
  <c r="I10" i="5"/>
  <c r="I12" i="8"/>
  <c r="I13" i="19"/>
  <c r="G14" i="5"/>
  <c r="I14" i="5" s="1"/>
  <c r="I14" i="13"/>
  <c r="K15" i="11"/>
  <c r="I6" i="20"/>
  <c r="I15" i="20" s="1"/>
  <c r="K15" i="20"/>
  <c r="K15" i="19"/>
  <c r="I6" i="19"/>
  <c r="I6" i="18"/>
  <c r="I15" i="18" s="1"/>
  <c r="K15" i="18"/>
  <c r="K15" i="17"/>
  <c r="I6" i="17"/>
  <c r="I15" i="17" s="1"/>
  <c r="I6" i="16"/>
  <c r="K15" i="16"/>
  <c r="K15" i="15"/>
  <c r="I6" i="15"/>
  <c r="I15" i="15" s="1"/>
  <c r="K15" i="13"/>
  <c r="I6" i="13"/>
  <c r="K15" i="12"/>
  <c r="I6" i="12"/>
  <c r="I15" i="12" s="1"/>
  <c r="I9" i="11"/>
  <c r="I15" i="11" s="1"/>
  <c r="K15" i="10"/>
  <c r="I6" i="10"/>
  <c r="I15" i="10" s="1"/>
  <c r="K15" i="9"/>
  <c r="I6" i="9"/>
  <c r="I15" i="9" s="1"/>
  <c r="I15" i="8"/>
  <c r="K15" i="8"/>
  <c r="I15" i="7"/>
  <c r="G15" i="7"/>
  <c r="K15" i="7"/>
  <c r="I12" i="5"/>
  <c r="G15" i="6"/>
  <c r="I6" i="6"/>
  <c r="I15" i="6" s="1"/>
  <c r="K15" i="6"/>
  <c r="G9" i="5"/>
  <c r="G13" i="5"/>
  <c r="I13" i="5" s="1"/>
  <c r="J7" i="5"/>
  <c r="K7" i="5" s="1"/>
  <c r="I7" i="5" s="1"/>
  <c r="J11" i="5"/>
  <c r="K11" i="5" s="1"/>
  <c r="I11" i="5" s="1"/>
  <c r="J10" i="4"/>
  <c r="K10" i="4" s="1"/>
  <c r="I14" i="4"/>
  <c r="J13" i="4"/>
  <c r="K13" i="4" s="1"/>
  <c r="I13" i="4" s="1"/>
  <c r="J12" i="4"/>
  <c r="K12" i="4" s="1"/>
  <c r="G12" i="4"/>
  <c r="G10" i="4"/>
  <c r="I8" i="4"/>
  <c r="I7" i="4"/>
  <c r="I11" i="4"/>
  <c r="G15" i="4" l="1"/>
  <c r="G15" i="5"/>
  <c r="I15" i="16"/>
  <c r="I15" i="19"/>
  <c r="I10" i="4"/>
  <c r="I15" i="13"/>
  <c r="I9" i="5"/>
  <c r="I15" i="5" s="1"/>
  <c r="K15" i="5"/>
  <c r="K15" i="4"/>
  <c r="I12" i="4"/>
  <c r="I15" i="4" s="1"/>
  <c r="G5" i="1"/>
  <c r="J5" i="1"/>
  <c r="K5" i="1" s="1"/>
  <c r="G6" i="1"/>
  <c r="J6" i="1"/>
  <c r="K6" i="1" s="1"/>
  <c r="G7" i="1"/>
  <c r="J7" i="1"/>
  <c r="K7" i="1" s="1"/>
  <c r="G8" i="1"/>
  <c r="J8" i="1"/>
  <c r="K8" i="1" s="1"/>
  <c r="G9" i="1"/>
  <c r="J9" i="1"/>
  <c r="K9" i="1" s="1"/>
  <c r="G10" i="1"/>
  <c r="J10" i="1"/>
  <c r="K10" i="1" s="1"/>
  <c r="G11" i="1"/>
  <c r="J11" i="1"/>
  <c r="K11" i="1" s="1"/>
  <c r="G12" i="1"/>
  <c r="J12" i="1"/>
  <c r="K12" i="1" s="1"/>
  <c r="J4" i="1"/>
  <c r="K4" i="1" s="1"/>
  <c r="G4" i="1"/>
  <c r="I9" i="1" l="1"/>
  <c r="I11" i="1"/>
  <c r="I10" i="1"/>
  <c r="I8" i="1"/>
  <c r="I12" i="1"/>
  <c r="I7" i="1"/>
  <c r="I5" i="1"/>
  <c r="I4" i="1"/>
  <c r="I6" i="1"/>
  <c r="G13" i="1"/>
  <c r="K13" i="1"/>
  <c r="I13" i="1" l="1"/>
</calcChain>
</file>

<file path=xl/sharedStrings.xml><?xml version="1.0" encoding="utf-8"?>
<sst xmlns="http://schemas.openxmlformats.org/spreadsheetml/2006/main" count="646" uniqueCount="54">
  <si>
    <t>L.p</t>
  </si>
  <si>
    <t>Nazwa</t>
  </si>
  <si>
    <t>Szczegółowy opis przedmiotu zamówienia</t>
  </si>
  <si>
    <t>Liczba szt.</t>
  </si>
  <si>
    <t>cena jednostkowa netto</t>
  </si>
  <si>
    <t>wartość netto</t>
  </si>
  <si>
    <t>stawka VAT [wpisz cyfrą]</t>
  </si>
  <si>
    <t>cena jednostkowa brutto</t>
  </si>
  <si>
    <t>wartość brutto</t>
  </si>
  <si>
    <t>razem netto</t>
  </si>
  <si>
    <t>razem brutto</t>
  </si>
  <si>
    <t>ARKUSZ KALKULACYJNY WRAZ ZE SZCZEGÓŁOWYM OPISEM PRZEDMIOTU ZAMÓWIENIA</t>
  </si>
  <si>
    <t>ARKUSZ KALKULACYJNY ZE SZCZEGÓŁOWYM OPISEM PRZEDMIOTU ZAMÓWIENIA</t>
  </si>
  <si>
    <t>Szkoła Podstawowa nr 2 im. Henryka Sucharskiego, ul. Komuny Paryskiej 36-38, 50-451 Wrocław</t>
  </si>
  <si>
    <t xml:space="preserve">termin dostawy: </t>
  </si>
  <si>
    <t>Szkoła Podstawowa nr 8 im. Józefa Piłsudskiego, ul. Kowalska 105, 51-424 Wrocław</t>
  </si>
  <si>
    <t>Zespół Szkolno - Przedszkolny nr 3, ul. Inflancka 13, 51 -354 Wrocław</t>
  </si>
  <si>
    <t>Szkoła Podstawowa nr 28 im. Generała Leopolda Okulickiego, ul. Grecka 59, 54-406 Wrocław</t>
  </si>
  <si>
    <t>Zespół Szkolno - Przedszkolny Nr 21, ul. Kłodzka 40, 50 - 536 Wrocław</t>
  </si>
  <si>
    <t>Zespół Szkół nr 21, ul. Piotra Ignuta 28, 54-152 Wrocław</t>
  </si>
  <si>
    <t>Szermiercza Sportowa Szkoła Podstawowa nr 85 im. Prof. Mariana Suskiego, ul. Traugutta 37, 50-416 Wrocław</t>
  </si>
  <si>
    <t>Szkoła Podstawowa nr 99 im. Tadeusza Kościuszki, ul. Głubczycka 3, 52-026 Wrocław</t>
  </si>
  <si>
    <t>Szkoła Podstawowa nr 108 im. Juliana Tuwima, ul. Bolesława Chrobrego 3, 50-240 Wrocław</t>
  </si>
  <si>
    <t>Zespół Szkolno - Przedszkolny nr 1, ul. Zemska 16C, 54-440 Wrocław</t>
  </si>
  <si>
    <t>Szkoła Podstawowa nr 118 im. Płk Pilota Bolesława Orlińskiego, ul. Bulwar Ikara 19, 54-130 Wrocław</t>
  </si>
  <si>
    <t xml:space="preserve">Szkoła Podstawowa im. Piastów Śląskich, Chrząstawa Wielka, ul. Wrocławska 19 </t>
  </si>
  <si>
    <t>POMOCE DYDAKTYCZNE DO LOGORYTMIKI</t>
  </si>
  <si>
    <t xml:space="preserve">syntezator klawiszowy </t>
  </si>
  <si>
    <t>dzwonki diatoniczne</t>
  </si>
  <si>
    <t>15 tonowe (2 oktawy dźwięków od G do G''), metalowe kolorowe blaszki, strojone, blaszki przytwierdzone do drewnianej podstawy niewyciągalnymi nitami, w komplecie 2 drewniane pałeczki oraz śpiewnik z kolorowymi nutami (kolory nut mają pokrywać się z kolorami blaszek) min. 10 piosenek; przeznaczone dla dzieci wczesnoszkolnych</t>
  </si>
  <si>
    <t>stolik z instrumentami</t>
  </si>
  <si>
    <t xml:space="preserve">ruchomy stolik z drewna  wym. min. 50 x 20 x 60 cm , min. 3 szuflady i półka do przechowywania instrumentów. Stolik zawiera min. 57 instrumentów m. in.: podwójna tarka guiro z pałeczkami, pojedyncza tarka guiro z pałeczkami, trójkąty, talerze, kastaniety drewniane z rączką, bębenek, tamburyn z membraną, małe talerze, grzybek, plastikowe pałeczki 10 szt., jingle stick pojedynczy, jingle stick podwójny, dzwonki diatoniczne, podwójny drewniany tonblok duży, pałeczka z dzwonkami, klawesy, rączka z 5 dzwoneczkami, dzwonki, talerz ze stojakiem </t>
  </si>
  <si>
    <t>dmuchajka</t>
  </si>
  <si>
    <t>wykonana z drewna o średnicy ok. 6 cm i wysokości ok. 5 cm, w zestawie z 10 piłeczkami styropianowymi o średnicy 2,5 cm, certyfikat CE</t>
  </si>
  <si>
    <t>poduszki do balansowania</t>
  </si>
  <si>
    <t>poduszka sensomotoryczna, wykonana z PCV, dwustronna z wypustkami, zaworek do regulacji ciśnienia, pompka i igła do pompki w zestawie, średnica min. 34 cm</t>
  </si>
  <si>
    <t>kostki do nauki rytmu</t>
  </si>
  <si>
    <t>drewniane kostki z rytmami do zabaw i nauki muzyki, min. 4 kostki, wym. min. 3 x 3 x 3 cm</t>
  </si>
  <si>
    <t>dzwoneczki na rękę i na pas</t>
  </si>
  <si>
    <t>2 taśmy dzwoneczków na rękę dł ok. 23 cm po min. 4 dzwoneczki na każdej, nylonowa taśma; dzwoneczki na pas na taśmie nylonowej dł ok. 81 cm min. 10 dzwonów na taśmie</t>
  </si>
  <si>
    <t>zestaw rurek perkusyjnych</t>
  </si>
  <si>
    <t>dzwonki chromatyczne</t>
  </si>
  <si>
    <t>dzwonki chromatyczne min. 27 tonów (dwie pełne oktawy z półtonami), strojone, na drewnianej podstawie w komplecie z pałeczkami i pokrowcem</t>
  </si>
  <si>
    <t>zestaw min. 41 rurek w tym:
po 3 szt. rurek: C’, D’, E’, F’, G’, A’, B', C’’
po 2 szt. rurek: Cis’, Dis’, Fis’, Gis’, Ais’
po 1 szt. rurek: Cis’’, D’’, Dis’’, E’’, F’’, Fis’’, G’’
oraz 8 szt. zatyczek oktawator, 1 komputerowy dyrygent, worek do przechowywania zestawu</t>
  </si>
  <si>
    <t>wartość podatku VAT</t>
  </si>
  <si>
    <t>razem VAT</t>
  </si>
  <si>
    <t>Szkoła Podstawowa nr 9 im. Wincentego Pola, ul. Nyska 66,  50-505 Wrocław</t>
  </si>
  <si>
    <t>Zespół Szkolno-Przedszkolny Nr 11, ul. Strachocińska 155-157, 51-518 Wrocław</t>
  </si>
  <si>
    <t>Katalogowa nazwa produktu oraz nazwa producenta</t>
  </si>
  <si>
    <t>Szkoła Podstawowa nr 29 im. Konstytucji 3 Maja, ul. Kraińskiego 1, 50-153 Wrocław</t>
  </si>
  <si>
    <t>Szkoła Podstawowa nr 63 im. Anny Jasińskiej, ul. Mennicza 21-23, 50-057 Wrocław</t>
  </si>
  <si>
    <t>Szkoła Podstawowa nr 64 im. Władysława Broniewskiego, ul. Wojszycka 1, 53-006 Wrocław</t>
  </si>
  <si>
    <r>
      <t xml:space="preserve">• Ponad 1000 brzmień • Intuicyjny tryb gry  • min. 16-częściowy Multi timbral oraz 128-nutowa polifonia • Dwukierunkowe interfejsy USB Audio/MIDI. • Załączony kompletny zestaw oprogramowania do produkcji muzycznej  • Lekka konstrukcja oraz wysokiej jakości klawiatura   • Kompletny zestaw złącz analogowych i cyfrowych • </t>
    </r>
    <r>
      <rPr>
        <b/>
        <sz val="11"/>
        <color theme="1"/>
        <rFont val="Czcionka tekstu podstawowego"/>
        <charset val="238"/>
      </rPr>
      <t>Gwarancja 24 miesiące</t>
    </r>
  </si>
  <si>
    <t>• Ponad 1000 brzmień • Intuicyjny tryb gry  • min. 16-częściowy Multi timbral oraz 128-nutowa polifonia • Dwukierunkowe interfejsy USB Audio/MIDI. • Załączony kompletny zestaw oprogramowania do produkcji muzycznej  • Lekka konstrukcja oraz wysokiej jakości klawiatura   • Kompletny zestaw złącz analogowych i cyfrowych Gwarancja 24 miesiące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</si>
</sst>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color theme="1"/>
      <name val="Verdana"/>
      <family val="2"/>
      <charset val="238"/>
    </font>
    <font>
      <b/>
      <sz val="9"/>
      <color rgb="FF000000"/>
      <name val="Verdana"/>
      <family val="2"/>
      <charset val="238"/>
    </font>
    <font>
      <b/>
      <sz val="9"/>
      <color rgb="FF3F3F76"/>
      <name val="Calibri"/>
      <family val="2"/>
      <charset val="238"/>
    </font>
    <font>
      <sz val="9"/>
      <color theme="1"/>
      <name val="Verdana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7F7F7F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9" fillId="0" borderId="4" xfId="2" applyFont="1" applyBorder="1" applyAlignment="1">
      <alignment horizontal="center" vertical="center" wrapText="1"/>
    </xf>
    <xf numFmtId="0" fontId="6" fillId="0" borderId="0" xfId="0" applyFont="1"/>
    <xf numFmtId="44" fontId="6" fillId="0" borderId="0" xfId="0" applyNumberFormat="1" applyFont="1"/>
    <xf numFmtId="1" fontId="0" fillId="0" borderId="0" xfId="0" applyNumberFormat="1"/>
    <xf numFmtId="1" fontId="9" fillId="0" borderId="4" xfId="2" applyNumberFormat="1" applyFont="1" applyBorder="1" applyAlignment="1">
      <alignment horizontal="center" vertical="center" wrapText="1"/>
    </xf>
    <xf numFmtId="1" fontId="6" fillId="0" borderId="0" xfId="0" applyNumberFormat="1" applyFont="1"/>
    <xf numFmtId="44" fontId="0" fillId="0" borderId="5" xfId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44" fontId="0" fillId="0" borderId="7" xfId="1" applyFont="1" applyBorder="1" applyAlignment="1">
      <alignment horizontal="left" vertical="center" wrapText="1"/>
    </xf>
    <xf numFmtId="44" fontId="0" fillId="0" borderId="8" xfId="1" applyFont="1" applyBorder="1" applyAlignment="1">
      <alignment horizontal="left" vertical="center" wrapText="1"/>
    </xf>
    <xf numFmtId="44" fontId="0" fillId="0" borderId="10" xfId="1" applyFont="1" applyBorder="1" applyAlignment="1">
      <alignment horizontal="left" vertical="center" wrapText="1"/>
    </xf>
    <xf numFmtId="44" fontId="0" fillId="4" borderId="7" xfId="1" applyFont="1" applyFill="1" applyBorder="1" applyAlignment="1">
      <alignment horizontal="left" vertical="center" wrapText="1"/>
    </xf>
    <xf numFmtId="44" fontId="0" fillId="4" borderId="5" xfId="1" applyFont="1" applyFill="1" applyBorder="1" applyAlignment="1">
      <alignment horizontal="left" vertical="center" wrapText="1"/>
    </xf>
    <xf numFmtId="0" fontId="8" fillId="0" borderId="16" xfId="2" applyBorder="1" applyProtection="1"/>
    <xf numFmtId="0" fontId="8" fillId="0" borderId="3" xfId="2" applyBorder="1" applyProtection="1"/>
    <xf numFmtId="0" fontId="8" fillId="0" borderId="0" xfId="2" applyProtection="1"/>
    <xf numFmtId="0" fontId="8" fillId="0" borderId="17" xfId="2" applyBorder="1" applyProtection="1"/>
    <xf numFmtId="0" fontId="8" fillId="0" borderId="0" xfId="2" applyBorder="1" applyProtection="1"/>
    <xf numFmtId="0" fontId="8" fillId="0" borderId="18" xfId="2" applyBorder="1" applyProtection="1"/>
    <xf numFmtId="0" fontId="8" fillId="0" borderId="11" xfId="2" applyBorder="1" applyProtection="1"/>
    <xf numFmtId="0" fontId="10" fillId="0" borderId="11" xfId="0" applyFont="1" applyBorder="1" applyAlignment="1" applyProtection="1">
      <alignment horizontal="right" wrapText="1"/>
    </xf>
    <xf numFmtId="0" fontId="10" fillId="0" borderId="11" xfId="0" applyFont="1" applyBorder="1" applyAlignment="1" applyProtection="1">
      <alignment wrapText="1"/>
    </xf>
    <xf numFmtId="0" fontId="0" fillId="0" borderId="0" xfId="0" applyProtection="1"/>
    <xf numFmtId="1" fontId="0" fillId="0" borderId="0" xfId="0" applyNumberFormat="1" applyProtection="1"/>
    <xf numFmtId="0" fontId="0" fillId="4" borderId="5" xfId="0" applyFill="1" applyBorder="1" applyAlignment="1" applyProtection="1">
      <alignment horizontal="left" vertical="center" wrapText="1"/>
      <protection locked="0"/>
    </xf>
    <xf numFmtId="0" fontId="7" fillId="4" borderId="5" xfId="0" applyFont="1" applyFill="1" applyBorder="1" applyAlignment="1" applyProtection="1">
      <alignment horizontal="left" vertical="center"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5" borderId="11" xfId="0" applyFont="1" applyFill="1" applyBorder="1" applyAlignment="1" applyProtection="1">
      <alignment horizontal="right" wrapText="1"/>
    </xf>
    <xf numFmtId="0" fontId="5" fillId="0" borderId="7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0" fontId="0" fillId="0" borderId="5" xfId="0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>
      <alignment horizontal="center" vertical="center" wrapText="1"/>
    </xf>
    <xf numFmtId="44" fontId="0" fillId="0" borderId="7" xfId="1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44" fontId="0" fillId="0" borderId="5" xfId="1" applyFont="1" applyFill="1" applyBorder="1" applyAlignment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1" fontId="0" fillId="4" borderId="7" xfId="0" applyNumberFormat="1" applyFill="1" applyBorder="1" applyAlignment="1">
      <alignment horizontal="center" vertical="center" wrapText="1"/>
    </xf>
    <xf numFmtId="1" fontId="0" fillId="4" borderId="5" xfId="0" applyNumberFormat="1" applyFill="1" applyBorder="1" applyAlignment="1">
      <alignment horizontal="center" vertical="center" wrapText="1"/>
    </xf>
    <xf numFmtId="164" fontId="6" fillId="0" borderId="0" xfId="0" applyNumberFormat="1" applyFont="1"/>
    <xf numFmtId="164" fontId="0" fillId="0" borderId="7" xfId="0" applyNumberFormat="1" applyFill="1" applyBorder="1" applyAlignment="1">
      <alignment horizontal="right" vertical="center" wrapText="1"/>
    </xf>
    <xf numFmtId="164" fontId="0" fillId="0" borderId="5" xfId="0" applyNumberFormat="1" applyFill="1" applyBorder="1" applyAlignment="1">
      <alignment horizontal="right" vertical="center" wrapText="1"/>
    </xf>
    <xf numFmtId="164" fontId="0" fillId="0" borderId="21" xfId="0" applyNumberFormat="1" applyFill="1" applyBorder="1" applyAlignment="1">
      <alignment horizontal="right" vertical="center" wrapText="1"/>
    </xf>
    <xf numFmtId="44" fontId="0" fillId="0" borderId="0" xfId="0" applyNumberFormat="1"/>
    <xf numFmtId="44" fontId="0" fillId="0" borderId="21" xfId="1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1" fontId="0" fillId="0" borderId="7" xfId="0" applyNumberFormat="1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 wrapText="1"/>
    </xf>
    <xf numFmtId="0" fontId="0" fillId="0" borderId="5" xfId="0" applyFill="1" applyBorder="1" applyAlignment="1" applyProtection="1">
      <alignment horizontal="left" wrapText="1"/>
      <protection locked="0"/>
    </xf>
    <xf numFmtId="0" fontId="11" fillId="0" borderId="11" xfId="0" applyFont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0" fillId="0" borderId="3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11" xfId="0" applyFont="1" applyFill="1" applyBorder="1" applyAlignment="1" applyProtection="1">
      <alignment horizontal="center" wrapText="1"/>
      <protection locked="0"/>
    </xf>
  </cellXfs>
  <cellStyles count="4">
    <cellStyle name="Normalny" xfId="0" builtinId="0"/>
    <cellStyle name="Normalny 2" xfId="2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="80" zoomScaleNormal="80" workbookViewId="0">
      <selection activeCell="C4" sqref="C4"/>
    </sheetView>
  </sheetViews>
  <sheetFormatPr defaultRowHeight="14.25"/>
  <cols>
    <col min="1" max="1" width="5.625" customWidth="1"/>
    <col min="2" max="2" width="13.625" customWidth="1"/>
    <col min="3" max="3" width="96.125" customWidth="1"/>
    <col min="4" max="4" width="28.75" customWidth="1"/>
    <col min="5" max="5" width="10.625" customWidth="1"/>
    <col min="6" max="6" width="11.875" customWidth="1"/>
    <col min="7" max="7" width="12" customWidth="1"/>
    <col min="8" max="8" width="10.25" style="9" bestFit="1" customWidth="1"/>
    <col min="9" max="9" width="11.875" style="9" customWidth="1"/>
    <col min="10" max="10" width="12.25" customWidth="1"/>
    <col min="11" max="11" width="12.125" bestFit="1" customWidth="1"/>
  </cols>
  <sheetData>
    <row r="1" spans="1:11" ht="36.75" customHeight="1" thickBot="1">
      <c r="A1" s="67" t="s">
        <v>11</v>
      </c>
      <c r="B1" s="67"/>
      <c r="C1" s="67"/>
      <c r="D1" s="67"/>
      <c r="E1" s="67"/>
    </row>
    <row r="2" spans="1:11" ht="39" thickBot="1">
      <c r="A2" s="35" t="s">
        <v>0</v>
      </c>
      <c r="B2" s="36" t="s">
        <v>1</v>
      </c>
      <c r="C2" s="37" t="s">
        <v>2</v>
      </c>
      <c r="D2" s="37" t="s">
        <v>48</v>
      </c>
      <c r="E2" s="37" t="s">
        <v>3</v>
      </c>
      <c r="F2" s="6" t="s">
        <v>4</v>
      </c>
      <c r="G2" s="6" t="s">
        <v>5</v>
      </c>
      <c r="H2" s="10" t="s">
        <v>6</v>
      </c>
      <c r="I2" s="10" t="s">
        <v>44</v>
      </c>
      <c r="J2" s="6" t="s">
        <v>7</v>
      </c>
      <c r="K2" s="6" t="s">
        <v>8</v>
      </c>
    </row>
    <row r="3" spans="1:11" ht="15" thickBot="1">
      <c r="A3" s="68" t="s">
        <v>26</v>
      </c>
      <c r="B3" s="69"/>
      <c r="C3" s="69"/>
      <c r="D3" s="70"/>
      <c r="E3" s="69"/>
      <c r="F3" s="69"/>
      <c r="G3" s="69"/>
      <c r="H3" s="69"/>
      <c r="I3" s="69"/>
      <c r="J3" s="69"/>
      <c r="K3" s="71"/>
    </row>
    <row r="4" spans="1:11" s="2" customFormat="1" ht="57.75">
      <c r="A4" s="39">
        <v>1</v>
      </c>
      <c r="B4" s="5" t="s">
        <v>27</v>
      </c>
      <c r="C4" s="13" t="s">
        <v>52</v>
      </c>
      <c r="D4" s="32"/>
      <c r="E4" s="63">
        <f>'SP2'!E6+'SP 8'!E6+'SP 9'!E6+'ZSP 3'!E6+'SP 28'!E6+'SP 29'!E6+'ZSP 21'!E6+'ZSP 11'!E6+'SP 63'!E6+'SP 64'!E6+'ZS 21'!E6+'SP 85'!E6+'SP 99'!E6+'SP 108'!E6+'ZSP 1'!E6+'SP 118'!E6+'SP Chrząstawa '!E6</f>
        <v>11</v>
      </c>
      <c r="F4" s="19"/>
      <c r="G4" s="16">
        <f>F4*E4</f>
        <v>0</v>
      </c>
      <c r="H4" s="55"/>
      <c r="I4" s="58">
        <f>K4-G4</f>
        <v>0</v>
      </c>
      <c r="J4" s="16">
        <f>F4*H4%+F4</f>
        <v>0</v>
      </c>
      <c r="K4" s="17">
        <f>J4*E4</f>
        <v>0</v>
      </c>
    </row>
    <row r="5" spans="1:11" s="1" customFormat="1" ht="57">
      <c r="A5" s="38">
        <f>A4+1</f>
        <v>2</v>
      </c>
      <c r="B5" s="4" t="s">
        <v>28</v>
      </c>
      <c r="C5" s="14" t="s">
        <v>29</v>
      </c>
      <c r="D5" s="32"/>
      <c r="E5" s="47">
        <f>'SP2'!E7+'SP 8'!E7+'SP 9'!E7+'ZSP 3'!E7+'SP 28'!E7+'SP 29'!E7+'ZSP 21'!E7+'ZSP 11'!E7+'SP 63'!E7+'SP 64'!E7+'ZS 21'!E7+'SP 85'!E7+'SP 99'!E7+'SP 108'!E7+'ZSP 1'!E7+'SP 118'!E7+'SP Chrząstawa '!E7</f>
        <v>101</v>
      </c>
      <c r="F5" s="20"/>
      <c r="G5" s="12">
        <f t="shared" ref="G5:G12" si="0">F5*E5</f>
        <v>0</v>
      </c>
      <c r="H5" s="56"/>
      <c r="I5" s="60">
        <f t="shared" ref="I5:I12" si="1">K5-G5</f>
        <v>0</v>
      </c>
      <c r="J5" s="12">
        <f t="shared" ref="J5:J12" si="2">F5*H5%+F5</f>
        <v>0</v>
      </c>
      <c r="K5" s="18">
        <f t="shared" ref="K5:K12" si="3">J5*E5</f>
        <v>0</v>
      </c>
    </row>
    <row r="6" spans="1:11" s="1" customFormat="1" ht="71.25">
      <c r="A6" s="38">
        <f t="shared" ref="A6:A12" si="4">A5+1</f>
        <v>3</v>
      </c>
      <c r="B6" s="4" t="s">
        <v>30</v>
      </c>
      <c r="C6" s="15" t="s">
        <v>31</v>
      </c>
      <c r="D6" s="33"/>
      <c r="E6" s="47">
        <f>'SP2'!E8+'SP 8'!E8+'SP 9'!E8+'ZSP 3'!E8+'SP 28'!E8+'SP 29'!E8+'ZSP 21'!E8+'ZSP 11'!E8+'SP 63'!E8+'SP 64'!E8+'ZS 21'!E8+'SP 85'!E8+'SP 99'!E8+'SP 108'!E8+'ZSP 1'!E8+'SP 118'!E8+'SP Chrząstawa '!E8</f>
        <v>15</v>
      </c>
      <c r="F6" s="20"/>
      <c r="G6" s="12">
        <f t="shared" si="0"/>
        <v>0</v>
      </c>
      <c r="H6" s="56"/>
      <c r="I6" s="59">
        <f t="shared" si="1"/>
        <v>0</v>
      </c>
      <c r="J6" s="12">
        <f t="shared" si="2"/>
        <v>0</v>
      </c>
      <c r="K6" s="18">
        <f t="shared" si="3"/>
        <v>0</v>
      </c>
    </row>
    <row r="7" spans="1:11" s="1" customFormat="1" ht="28.5">
      <c r="A7" s="38">
        <f t="shared" si="4"/>
        <v>4</v>
      </c>
      <c r="B7" s="3" t="s">
        <v>32</v>
      </c>
      <c r="C7" s="14" t="s">
        <v>33</v>
      </c>
      <c r="D7" s="34"/>
      <c r="E7" s="47">
        <f>'SP2'!E9+'SP 8'!E9+'SP 9'!E9+'ZSP 3'!E9+'SP 28'!E9+'SP 29'!E9+'ZSP 21'!E9+'ZSP 11'!E9+'SP 63'!E9+'SP 64'!E9+'ZS 21'!E9+'SP 85'!E9+'SP 99'!E9+'SP 108'!E9+'ZSP 1'!E9+'SP 118'!E9+'SP Chrząstawa '!E9</f>
        <v>107</v>
      </c>
      <c r="F7" s="20"/>
      <c r="G7" s="12">
        <f t="shared" si="0"/>
        <v>0</v>
      </c>
      <c r="H7" s="56"/>
      <c r="I7" s="59">
        <f>K7-G7</f>
        <v>0</v>
      </c>
      <c r="J7" s="12">
        <f t="shared" si="2"/>
        <v>0</v>
      </c>
      <c r="K7" s="18">
        <f t="shared" si="3"/>
        <v>0</v>
      </c>
    </row>
    <row r="8" spans="1:11" s="1" customFormat="1" ht="28.5">
      <c r="A8" s="38">
        <f t="shared" si="4"/>
        <v>5</v>
      </c>
      <c r="B8" s="3" t="s">
        <v>34</v>
      </c>
      <c r="C8" s="14" t="s">
        <v>35</v>
      </c>
      <c r="D8" s="34"/>
      <c r="E8" s="47">
        <f>'SP2'!E10+'SP 8'!E10+'SP 9'!E10+'ZSP 3'!E10+'SP 28'!E10+'SP 29'!E10+'ZSP 21'!E10+'ZSP 11'!E10+'SP 63'!E10+'SP 64'!E10+'ZS 21'!E10+'SP 85'!E10+'SP 99'!E10+'SP 108'!E10+'ZSP 1'!E10+'SP 118'!E10+'SP Chrząstawa '!E10</f>
        <v>115</v>
      </c>
      <c r="F8" s="20"/>
      <c r="G8" s="12">
        <f t="shared" si="0"/>
        <v>0</v>
      </c>
      <c r="H8" s="56"/>
      <c r="I8" s="59">
        <f t="shared" si="1"/>
        <v>0</v>
      </c>
      <c r="J8" s="12">
        <f t="shared" si="2"/>
        <v>0</v>
      </c>
      <c r="K8" s="18">
        <f t="shared" si="3"/>
        <v>0</v>
      </c>
    </row>
    <row r="9" spans="1:11" s="1" customFormat="1" ht="28.5">
      <c r="A9" s="38">
        <f t="shared" si="4"/>
        <v>6</v>
      </c>
      <c r="B9" s="3" t="s">
        <v>36</v>
      </c>
      <c r="C9" s="14" t="s">
        <v>37</v>
      </c>
      <c r="D9" s="34"/>
      <c r="E9" s="47">
        <f>'SP2'!E11+'SP 8'!E11+'SP 9'!E11+'ZSP 3'!E11+'SP 28'!E11+'SP 29'!E11+'ZSP 21'!E11+'ZSP 11'!E11+'SP 63'!E11+'SP 64'!E11+'ZS 21'!E11+'SP 85'!E11+'SP 99'!E11+'SP 108'!E11+'ZSP 1'!E11+'SP 118'!E11+'SP Chrząstawa '!E11</f>
        <v>79</v>
      </c>
      <c r="F9" s="20"/>
      <c r="G9" s="12">
        <f t="shared" si="0"/>
        <v>0</v>
      </c>
      <c r="H9" s="56"/>
      <c r="I9" s="59">
        <f t="shared" si="1"/>
        <v>0</v>
      </c>
      <c r="J9" s="12">
        <f t="shared" si="2"/>
        <v>0</v>
      </c>
      <c r="K9" s="18">
        <f t="shared" si="3"/>
        <v>0</v>
      </c>
    </row>
    <row r="10" spans="1:11" s="1" customFormat="1" ht="28.5">
      <c r="A10" s="38">
        <f t="shared" si="4"/>
        <v>7</v>
      </c>
      <c r="B10" s="3" t="s">
        <v>38</v>
      </c>
      <c r="C10" s="14" t="s">
        <v>39</v>
      </c>
      <c r="D10" s="34"/>
      <c r="E10" s="47">
        <f>'SP2'!E12+'SP 8'!E12+'SP 9'!E12+'ZSP 3'!E12+'SP 28'!E12+'SP 29'!E12+'ZSP 21'!E12+'ZSP 11'!E12+'SP 63'!E12+'SP 64'!E12+'ZS 21'!E12+'SP 85'!E12+'SP 99'!E12+'SP 108'!E12+'ZSP 1'!E12+'SP 118'!E12+'SP Chrząstawa '!E12</f>
        <v>89</v>
      </c>
      <c r="F10" s="20"/>
      <c r="G10" s="12">
        <f t="shared" si="0"/>
        <v>0</v>
      </c>
      <c r="H10" s="56"/>
      <c r="I10" s="59">
        <f t="shared" si="1"/>
        <v>0</v>
      </c>
      <c r="J10" s="12">
        <f t="shared" si="2"/>
        <v>0</v>
      </c>
      <c r="K10" s="18">
        <f t="shared" si="3"/>
        <v>0</v>
      </c>
    </row>
    <row r="11" spans="1:11" s="1" customFormat="1" ht="71.25">
      <c r="A11" s="38">
        <f t="shared" si="4"/>
        <v>8</v>
      </c>
      <c r="B11" s="3" t="s">
        <v>40</v>
      </c>
      <c r="C11" s="14" t="s">
        <v>43</v>
      </c>
      <c r="D11" s="34"/>
      <c r="E11" s="47">
        <f>'SP2'!E13+'SP 8'!E13+'SP 9'!E13+'ZSP 3'!E13+'SP 28'!E13+'SP 29'!E13+'ZSP 21'!E13+'ZSP 11'!E13+'SP 63'!E13+'SP 64'!E13+'ZS 21'!E13+'SP 85'!E13+'SP 99'!E13+'SP 108'!E13+'ZSP 1'!E13+'SP 118'!E13+'SP Chrząstawa '!E13</f>
        <v>12</v>
      </c>
      <c r="F11" s="20"/>
      <c r="G11" s="12">
        <f t="shared" si="0"/>
        <v>0</v>
      </c>
      <c r="H11" s="56"/>
      <c r="I11" s="60">
        <f t="shared" si="1"/>
        <v>0</v>
      </c>
      <c r="J11" s="12">
        <f t="shared" si="2"/>
        <v>0</v>
      </c>
      <c r="K11" s="18">
        <f t="shared" si="3"/>
        <v>0</v>
      </c>
    </row>
    <row r="12" spans="1:11" s="1" customFormat="1" ht="28.5">
      <c r="A12" s="38">
        <f t="shared" si="4"/>
        <v>9</v>
      </c>
      <c r="B12" s="48" t="s">
        <v>41</v>
      </c>
      <c r="C12" s="14" t="s">
        <v>42</v>
      </c>
      <c r="D12" s="34"/>
      <c r="E12" s="47">
        <f>'SP2'!E14+'SP 8'!E14+'SP 9'!E14+'ZSP 3'!E14+'SP 28'!E14+'SP 29'!E14+'ZSP 21'!E14+'ZSP 11'!E14+'SP 63'!E14+'SP 64'!E14+'ZS 21'!E14+'SP 85'!E14+'SP 99'!E14+'SP 108'!E14+'ZSP 1'!E14+'SP 118'!E14+'SP Chrząstawa '!E14</f>
        <v>81</v>
      </c>
      <c r="F12" s="20"/>
      <c r="G12" s="12">
        <f t="shared" si="0"/>
        <v>0</v>
      </c>
      <c r="H12" s="56"/>
      <c r="I12" s="60">
        <f t="shared" si="1"/>
        <v>0</v>
      </c>
      <c r="J12" s="12">
        <f t="shared" si="2"/>
        <v>0</v>
      </c>
      <c r="K12" s="18">
        <f t="shared" si="3"/>
        <v>0</v>
      </c>
    </row>
    <row r="13" spans="1:11" ht="15">
      <c r="F13" s="7" t="s">
        <v>9</v>
      </c>
      <c r="G13" s="8">
        <f>SUM(G4:G12)</f>
        <v>0</v>
      </c>
      <c r="H13" s="7" t="s">
        <v>45</v>
      </c>
      <c r="I13" s="57">
        <f>SUM(I4:I12)</f>
        <v>0</v>
      </c>
      <c r="J13" s="7" t="s">
        <v>10</v>
      </c>
      <c r="K13" s="8">
        <f>SUM(K4:K12)</f>
        <v>0</v>
      </c>
    </row>
    <row r="16" spans="1:11">
      <c r="I16" s="61"/>
    </row>
  </sheetData>
  <mergeCells count="2">
    <mergeCell ref="A1:E1"/>
    <mergeCell ref="A3:K3"/>
  </mergeCells>
  <pageMargins left="0.7" right="0.7" top="0.75" bottom="0.75" header="0.3" footer="0.3"/>
  <pageSetup scale="37" orientation="portrait" r:id="rId1"/>
  <headerFooter>
    <oddHeader>&amp;L13/PN/J/2019</oddHeader>
    <oddFooter>&amp;L&amp;P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80" zoomScaleNormal="80" workbookViewId="0">
      <selection activeCell="C6" sqref="C6"/>
    </sheetView>
  </sheetViews>
  <sheetFormatPr defaultColWidth="9" defaultRowHeight="14.25"/>
  <cols>
    <col min="1" max="1" width="5.625" style="30" customWidth="1"/>
    <col min="2" max="2" width="13.625" style="30" customWidth="1"/>
    <col min="3" max="3" width="96.125" style="30" customWidth="1"/>
    <col min="4" max="4" width="22.375" style="30" customWidth="1"/>
    <col min="5" max="5" width="10.625" style="30" customWidth="1"/>
    <col min="6" max="6" width="11.875" style="30" customWidth="1"/>
    <col min="7" max="7" width="12" style="30" customWidth="1"/>
    <col min="8" max="8" width="10.25" style="31" bestFit="1" customWidth="1"/>
    <col min="9" max="9" width="12.25" style="30" customWidth="1"/>
    <col min="10" max="10" width="11.75" style="30" customWidth="1"/>
    <col min="11" max="11" width="12.125" style="30" bestFit="1" customWidth="1"/>
    <col min="12" max="16384" width="9" style="30"/>
  </cols>
  <sheetData>
    <row r="1" spans="1:11" s="23" customFormat="1" ht="15">
      <c r="A1" s="21"/>
      <c r="B1" s="22"/>
      <c r="C1" s="72" t="s">
        <v>12</v>
      </c>
      <c r="D1" s="72"/>
      <c r="E1" s="72"/>
      <c r="F1" s="72"/>
      <c r="G1" s="72"/>
      <c r="H1" s="72"/>
      <c r="I1" s="72"/>
      <c r="J1" s="72"/>
    </row>
    <row r="2" spans="1:11" s="23" customFormat="1" ht="15">
      <c r="A2" s="24"/>
      <c r="B2" s="25"/>
      <c r="C2" s="73" t="s">
        <v>50</v>
      </c>
      <c r="D2" s="73"/>
      <c r="E2" s="73"/>
      <c r="F2" s="73"/>
      <c r="G2" s="73"/>
      <c r="H2" s="73"/>
      <c r="I2" s="73"/>
      <c r="J2" s="73"/>
    </row>
    <row r="3" spans="1:11" s="23" customFormat="1" ht="15.75" thickBot="1">
      <c r="A3" s="26"/>
      <c r="B3" s="27"/>
      <c r="C3" s="28" t="s">
        <v>14</v>
      </c>
      <c r="D3" s="40"/>
      <c r="E3" s="74"/>
      <c r="F3" s="74"/>
      <c r="G3" s="74"/>
      <c r="H3" s="29"/>
      <c r="I3" s="29"/>
      <c r="J3" s="29"/>
    </row>
    <row r="4" spans="1:11" customFormat="1" ht="39" thickBot="1">
      <c r="A4" s="35" t="s">
        <v>0</v>
      </c>
      <c r="B4" s="36" t="s">
        <v>1</v>
      </c>
      <c r="C4" s="37" t="s">
        <v>2</v>
      </c>
      <c r="D4" s="37" t="s">
        <v>48</v>
      </c>
      <c r="E4" s="37" t="s">
        <v>3</v>
      </c>
      <c r="F4" s="6" t="s">
        <v>4</v>
      </c>
      <c r="G4" s="6" t="s">
        <v>5</v>
      </c>
      <c r="H4" s="10" t="s">
        <v>6</v>
      </c>
      <c r="I4" s="10" t="s">
        <v>44</v>
      </c>
      <c r="J4" s="6" t="s">
        <v>7</v>
      </c>
      <c r="K4" s="6" t="s">
        <v>8</v>
      </c>
    </row>
    <row r="5" spans="1:11" customFormat="1" ht="15" thickBot="1">
      <c r="A5" s="68" t="s">
        <v>26</v>
      </c>
      <c r="B5" s="69"/>
      <c r="C5" s="69"/>
      <c r="D5" s="70"/>
      <c r="E5" s="69"/>
      <c r="F5" s="69"/>
      <c r="G5" s="69"/>
      <c r="H5" s="69"/>
      <c r="I5" s="69"/>
      <c r="J5" s="69"/>
      <c r="K5" s="71"/>
    </row>
    <row r="6" spans="1:11" s="2" customFormat="1" ht="57">
      <c r="A6" s="39">
        <v>1</v>
      </c>
      <c r="B6" s="41" t="s">
        <v>27</v>
      </c>
      <c r="C6" s="42" t="s">
        <v>53</v>
      </c>
      <c r="D6" s="49">
        <f>zbiorówka!D4</f>
        <v>0</v>
      </c>
      <c r="E6" s="50">
        <v>1</v>
      </c>
      <c r="F6" s="51">
        <f>zbiorówka!F4</f>
        <v>0</v>
      </c>
      <c r="G6" s="51">
        <f>F6*E6</f>
        <v>0</v>
      </c>
      <c r="H6" s="64">
        <f>zbiorówka!H4</f>
        <v>0</v>
      </c>
      <c r="I6" s="58">
        <f>K6-G6</f>
        <v>0</v>
      </c>
      <c r="J6" s="16">
        <f>F6*H6%+F6</f>
        <v>0</v>
      </c>
      <c r="K6" s="17">
        <f>J6*E6</f>
        <v>0</v>
      </c>
    </row>
    <row r="7" spans="1:11" s="1" customFormat="1" ht="57">
      <c r="A7" s="38">
        <f>A6+1</f>
        <v>2</v>
      </c>
      <c r="B7" s="43" t="s">
        <v>28</v>
      </c>
      <c r="C7" s="44" t="s">
        <v>29</v>
      </c>
      <c r="D7" s="49">
        <f>zbiorówka!D5</f>
        <v>0</v>
      </c>
      <c r="E7" s="52">
        <v>8</v>
      </c>
      <c r="F7" s="53">
        <f>zbiorówka!F5</f>
        <v>0</v>
      </c>
      <c r="G7" s="53">
        <f t="shared" ref="G7:G14" si="0">F7*E7</f>
        <v>0</v>
      </c>
      <c r="H7" s="65">
        <f>zbiorówka!H5</f>
        <v>0</v>
      </c>
      <c r="I7" s="59">
        <f t="shared" ref="I7:I14" si="1">K7-G7</f>
        <v>0</v>
      </c>
      <c r="J7" s="12">
        <f t="shared" ref="J7:J14" si="2">F7*H7%+F7</f>
        <v>0</v>
      </c>
      <c r="K7" s="18">
        <f t="shared" ref="K7:K14" si="3">J7*E7</f>
        <v>0</v>
      </c>
    </row>
    <row r="8" spans="1:11" s="1" customFormat="1" ht="71.25">
      <c r="A8" s="38">
        <f t="shared" ref="A8:A14" si="4">A7+1</f>
        <v>3</v>
      </c>
      <c r="B8" s="43" t="s">
        <v>30</v>
      </c>
      <c r="C8" s="45" t="s">
        <v>31</v>
      </c>
      <c r="D8" s="54">
        <f>zbiorówka!D6</f>
        <v>0</v>
      </c>
      <c r="E8" s="52">
        <v>1</v>
      </c>
      <c r="F8" s="53">
        <f>zbiorówka!F6</f>
        <v>0</v>
      </c>
      <c r="G8" s="53">
        <f t="shared" si="0"/>
        <v>0</v>
      </c>
      <c r="H8" s="65">
        <f>zbiorówka!H6</f>
        <v>0</v>
      </c>
      <c r="I8" s="59">
        <f t="shared" si="1"/>
        <v>0</v>
      </c>
      <c r="J8" s="12">
        <f t="shared" si="2"/>
        <v>0</v>
      </c>
      <c r="K8" s="18">
        <f t="shared" si="3"/>
        <v>0</v>
      </c>
    </row>
    <row r="9" spans="1:11" s="1" customFormat="1" ht="28.5">
      <c r="A9" s="38">
        <f t="shared" si="4"/>
        <v>4</v>
      </c>
      <c r="B9" s="46" t="s">
        <v>32</v>
      </c>
      <c r="C9" s="44" t="s">
        <v>33</v>
      </c>
      <c r="D9" s="66">
        <f>zbiorówka!D7</f>
        <v>0</v>
      </c>
      <c r="E9" s="52">
        <v>8</v>
      </c>
      <c r="F9" s="53">
        <f>zbiorówka!F7</f>
        <v>0</v>
      </c>
      <c r="G9" s="53">
        <f t="shared" si="0"/>
        <v>0</v>
      </c>
      <c r="H9" s="65">
        <f>zbiorówka!H7</f>
        <v>0</v>
      </c>
      <c r="I9" s="59">
        <f>K9-G9</f>
        <v>0</v>
      </c>
      <c r="J9" s="12">
        <f t="shared" si="2"/>
        <v>0</v>
      </c>
      <c r="K9" s="18">
        <f t="shared" si="3"/>
        <v>0</v>
      </c>
    </row>
    <row r="10" spans="1:11" s="1" customFormat="1" ht="28.5">
      <c r="A10" s="38">
        <f t="shared" si="4"/>
        <v>5</v>
      </c>
      <c r="B10" s="46" t="s">
        <v>34</v>
      </c>
      <c r="C10" s="44" t="s">
        <v>35</v>
      </c>
      <c r="D10" s="66">
        <f>zbiorówka!D8</f>
        <v>0</v>
      </c>
      <c r="E10" s="52">
        <v>8</v>
      </c>
      <c r="F10" s="53">
        <f>zbiorówka!F8</f>
        <v>0</v>
      </c>
      <c r="G10" s="53">
        <f t="shared" si="0"/>
        <v>0</v>
      </c>
      <c r="H10" s="65">
        <f>zbiorówka!H8</f>
        <v>0</v>
      </c>
      <c r="I10" s="59">
        <f t="shared" si="1"/>
        <v>0</v>
      </c>
      <c r="J10" s="12">
        <f t="shared" si="2"/>
        <v>0</v>
      </c>
      <c r="K10" s="18">
        <f t="shared" si="3"/>
        <v>0</v>
      </c>
    </row>
    <row r="11" spans="1:11" s="1" customFormat="1" ht="28.5">
      <c r="A11" s="38">
        <f t="shared" si="4"/>
        <v>6</v>
      </c>
      <c r="B11" s="46" t="s">
        <v>36</v>
      </c>
      <c r="C11" s="44" t="s">
        <v>37</v>
      </c>
      <c r="D11" s="66">
        <f>zbiorówka!D9</f>
        <v>0</v>
      </c>
      <c r="E11" s="52">
        <v>6</v>
      </c>
      <c r="F11" s="53">
        <f>zbiorówka!F9</f>
        <v>0</v>
      </c>
      <c r="G11" s="53">
        <f t="shared" si="0"/>
        <v>0</v>
      </c>
      <c r="H11" s="65">
        <f>zbiorówka!H9</f>
        <v>0</v>
      </c>
      <c r="I11" s="59">
        <f t="shared" si="1"/>
        <v>0</v>
      </c>
      <c r="J11" s="12">
        <f t="shared" si="2"/>
        <v>0</v>
      </c>
      <c r="K11" s="18">
        <f t="shared" si="3"/>
        <v>0</v>
      </c>
    </row>
    <row r="12" spans="1:11" s="1" customFormat="1" ht="28.5">
      <c r="A12" s="38">
        <f t="shared" si="4"/>
        <v>7</v>
      </c>
      <c r="B12" s="46" t="s">
        <v>38</v>
      </c>
      <c r="C12" s="44" t="s">
        <v>39</v>
      </c>
      <c r="D12" s="66">
        <f>zbiorówka!D10</f>
        <v>0</v>
      </c>
      <c r="E12" s="52">
        <v>8</v>
      </c>
      <c r="F12" s="53">
        <f>zbiorówka!F10</f>
        <v>0</v>
      </c>
      <c r="G12" s="53">
        <f t="shared" si="0"/>
        <v>0</v>
      </c>
      <c r="H12" s="65">
        <f>zbiorówka!H10</f>
        <v>0</v>
      </c>
      <c r="I12" s="59">
        <f t="shared" si="1"/>
        <v>0</v>
      </c>
      <c r="J12" s="12">
        <f t="shared" si="2"/>
        <v>0</v>
      </c>
      <c r="K12" s="18">
        <f t="shared" si="3"/>
        <v>0</v>
      </c>
    </row>
    <row r="13" spans="1:11" s="1" customFormat="1" ht="71.25">
      <c r="A13" s="38">
        <f t="shared" si="4"/>
        <v>8</v>
      </c>
      <c r="B13" s="46" t="s">
        <v>40</v>
      </c>
      <c r="C13" s="44" t="s">
        <v>43</v>
      </c>
      <c r="D13" s="66">
        <f>zbiorówka!D11</f>
        <v>0</v>
      </c>
      <c r="E13" s="52">
        <v>1</v>
      </c>
      <c r="F13" s="53">
        <f>zbiorówka!F11</f>
        <v>0</v>
      </c>
      <c r="G13" s="53">
        <f t="shared" si="0"/>
        <v>0</v>
      </c>
      <c r="H13" s="65">
        <f>zbiorówka!H11</f>
        <v>0</v>
      </c>
      <c r="I13" s="59">
        <f t="shared" si="1"/>
        <v>0</v>
      </c>
      <c r="J13" s="12">
        <f t="shared" si="2"/>
        <v>0</v>
      </c>
      <c r="K13" s="18">
        <f t="shared" si="3"/>
        <v>0</v>
      </c>
    </row>
    <row r="14" spans="1:11" s="1" customFormat="1" ht="28.5">
      <c r="A14" s="38">
        <f t="shared" si="4"/>
        <v>9</v>
      </c>
      <c r="B14" s="46" t="s">
        <v>41</v>
      </c>
      <c r="C14" s="44" t="s">
        <v>42</v>
      </c>
      <c r="D14" s="66">
        <f>zbiorówka!D12</f>
        <v>0</v>
      </c>
      <c r="E14" s="52">
        <v>8</v>
      </c>
      <c r="F14" s="62">
        <f>zbiorówka!F12</f>
        <v>0</v>
      </c>
      <c r="G14" s="53">
        <f t="shared" si="0"/>
        <v>0</v>
      </c>
      <c r="H14" s="65">
        <f>zbiorówka!H12</f>
        <v>0</v>
      </c>
      <c r="I14" s="59">
        <f t="shared" si="1"/>
        <v>0</v>
      </c>
      <c r="J14" s="12">
        <f t="shared" si="2"/>
        <v>0</v>
      </c>
      <c r="K14" s="18">
        <f t="shared" si="3"/>
        <v>0</v>
      </c>
    </row>
    <row r="15" spans="1:11" customFormat="1" ht="15">
      <c r="F15" s="7" t="s">
        <v>9</v>
      </c>
      <c r="G15" s="8">
        <f>SUM(G6:G14)</f>
        <v>0</v>
      </c>
      <c r="H15" s="11" t="s">
        <v>45</v>
      </c>
      <c r="I15" s="57">
        <f>SUM(I6:I14)</f>
        <v>0</v>
      </c>
      <c r="J15" s="7" t="s">
        <v>10</v>
      </c>
      <c r="K15" s="8">
        <f>SUM(K6:K14)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80" zoomScaleNormal="80" workbookViewId="0">
      <selection activeCell="C6" sqref="C6"/>
    </sheetView>
  </sheetViews>
  <sheetFormatPr defaultColWidth="9" defaultRowHeight="14.25"/>
  <cols>
    <col min="1" max="1" width="5.625" style="30" customWidth="1"/>
    <col min="2" max="2" width="13.625" style="30" customWidth="1"/>
    <col min="3" max="3" width="96.125" style="30" customWidth="1"/>
    <col min="4" max="4" width="22.375" style="30" customWidth="1"/>
    <col min="5" max="5" width="10.625" style="30" customWidth="1"/>
    <col min="6" max="6" width="11.875" style="30" customWidth="1"/>
    <col min="7" max="7" width="12" style="30" customWidth="1"/>
    <col min="8" max="8" width="10.25" style="31" bestFit="1" customWidth="1"/>
    <col min="9" max="9" width="12.25" style="30" customWidth="1"/>
    <col min="10" max="10" width="11.75" style="30" customWidth="1"/>
    <col min="11" max="11" width="12.125" style="30" bestFit="1" customWidth="1"/>
    <col min="12" max="16384" width="9" style="30"/>
  </cols>
  <sheetData>
    <row r="1" spans="1:11" s="23" customFormat="1" ht="15">
      <c r="A1" s="21"/>
      <c r="B1" s="22"/>
      <c r="C1" s="72" t="s">
        <v>12</v>
      </c>
      <c r="D1" s="72"/>
      <c r="E1" s="72"/>
      <c r="F1" s="72"/>
      <c r="G1" s="72"/>
      <c r="H1" s="72"/>
      <c r="I1" s="72"/>
      <c r="J1" s="72"/>
    </row>
    <row r="2" spans="1:11" s="23" customFormat="1" ht="15">
      <c r="A2" s="24"/>
      <c r="B2" s="25"/>
      <c r="C2" s="73" t="s">
        <v>51</v>
      </c>
      <c r="D2" s="73"/>
      <c r="E2" s="73"/>
      <c r="F2" s="73"/>
      <c r="G2" s="73"/>
      <c r="H2" s="73"/>
      <c r="I2" s="73"/>
      <c r="J2" s="73"/>
    </row>
    <row r="3" spans="1:11" s="23" customFormat="1" ht="15.75" thickBot="1">
      <c r="A3" s="26"/>
      <c r="B3" s="27"/>
      <c r="C3" s="28" t="s">
        <v>14</v>
      </c>
      <c r="D3" s="40"/>
      <c r="E3" s="74"/>
      <c r="F3" s="74"/>
      <c r="G3" s="74"/>
      <c r="H3" s="29"/>
      <c r="I3" s="29"/>
      <c r="J3" s="29"/>
    </row>
    <row r="4" spans="1:11" customFormat="1" ht="39" thickBot="1">
      <c r="A4" s="35" t="s">
        <v>0</v>
      </c>
      <c r="B4" s="36" t="s">
        <v>1</v>
      </c>
      <c r="C4" s="37" t="s">
        <v>2</v>
      </c>
      <c r="D4" s="37" t="s">
        <v>48</v>
      </c>
      <c r="E4" s="37" t="s">
        <v>3</v>
      </c>
      <c r="F4" s="6" t="s">
        <v>4</v>
      </c>
      <c r="G4" s="6" t="s">
        <v>5</v>
      </c>
      <c r="H4" s="10" t="s">
        <v>6</v>
      </c>
      <c r="I4" s="10" t="s">
        <v>44</v>
      </c>
      <c r="J4" s="6" t="s">
        <v>7</v>
      </c>
      <c r="K4" s="6" t="s">
        <v>8</v>
      </c>
    </row>
    <row r="5" spans="1:11" customFormat="1" ht="15" thickBot="1">
      <c r="A5" s="68" t="s">
        <v>26</v>
      </c>
      <c r="B5" s="69"/>
      <c r="C5" s="69"/>
      <c r="D5" s="70"/>
      <c r="E5" s="69"/>
      <c r="F5" s="69"/>
      <c r="G5" s="69"/>
      <c r="H5" s="69"/>
      <c r="I5" s="69"/>
      <c r="J5" s="69"/>
      <c r="K5" s="71"/>
    </row>
    <row r="6" spans="1:11" s="2" customFormat="1" ht="57">
      <c r="A6" s="39">
        <v>1</v>
      </c>
      <c r="B6" s="41" t="s">
        <v>27</v>
      </c>
      <c r="C6" s="42" t="s">
        <v>53</v>
      </c>
      <c r="D6" s="49">
        <f>zbiorówka!D4</f>
        <v>0</v>
      </c>
      <c r="E6" s="50">
        <v>1</v>
      </c>
      <c r="F6" s="51">
        <f>zbiorówka!F4</f>
        <v>0</v>
      </c>
      <c r="G6" s="51">
        <f>F6*E6</f>
        <v>0</v>
      </c>
      <c r="H6" s="64">
        <f>zbiorówka!H4</f>
        <v>0</v>
      </c>
      <c r="I6" s="58">
        <f>K6-G6</f>
        <v>0</v>
      </c>
      <c r="J6" s="16">
        <f>F6*H6%+F6</f>
        <v>0</v>
      </c>
      <c r="K6" s="17">
        <f>J6*E6</f>
        <v>0</v>
      </c>
    </row>
    <row r="7" spans="1:11" s="1" customFormat="1" ht="57">
      <c r="A7" s="38">
        <f>A6+1</f>
        <v>2</v>
      </c>
      <c r="B7" s="43" t="s">
        <v>28</v>
      </c>
      <c r="C7" s="44" t="s">
        <v>29</v>
      </c>
      <c r="D7" s="49">
        <f>zbiorówka!D5</f>
        <v>0</v>
      </c>
      <c r="E7" s="52">
        <v>8</v>
      </c>
      <c r="F7" s="53">
        <f>zbiorówka!F5</f>
        <v>0</v>
      </c>
      <c r="G7" s="53">
        <f t="shared" ref="G7:G14" si="0">F7*E7</f>
        <v>0</v>
      </c>
      <c r="H7" s="65">
        <f>zbiorówka!H5</f>
        <v>0</v>
      </c>
      <c r="I7" s="59">
        <f t="shared" ref="I7:I14" si="1">K7-G7</f>
        <v>0</v>
      </c>
      <c r="J7" s="12">
        <f t="shared" ref="J7:J14" si="2">F7*H7%+F7</f>
        <v>0</v>
      </c>
      <c r="K7" s="18">
        <f t="shared" ref="K7:K14" si="3">J7*E7</f>
        <v>0</v>
      </c>
    </row>
    <row r="8" spans="1:11" s="1" customFormat="1" ht="71.25">
      <c r="A8" s="38">
        <f t="shared" ref="A8:A14" si="4">A7+1</f>
        <v>3</v>
      </c>
      <c r="B8" s="43" t="s">
        <v>30</v>
      </c>
      <c r="C8" s="45" t="s">
        <v>31</v>
      </c>
      <c r="D8" s="54">
        <f>zbiorówka!D6</f>
        <v>0</v>
      </c>
      <c r="E8" s="52">
        <v>1</v>
      </c>
      <c r="F8" s="53">
        <f>zbiorówka!F6</f>
        <v>0</v>
      </c>
      <c r="G8" s="53">
        <f t="shared" si="0"/>
        <v>0</v>
      </c>
      <c r="H8" s="65">
        <f>zbiorówka!H6</f>
        <v>0</v>
      </c>
      <c r="I8" s="59">
        <f t="shared" si="1"/>
        <v>0</v>
      </c>
      <c r="J8" s="12">
        <f t="shared" si="2"/>
        <v>0</v>
      </c>
      <c r="K8" s="18">
        <f t="shared" si="3"/>
        <v>0</v>
      </c>
    </row>
    <row r="9" spans="1:11" s="1" customFormat="1" ht="28.5">
      <c r="A9" s="38">
        <f t="shared" si="4"/>
        <v>4</v>
      </c>
      <c r="B9" s="46" t="s">
        <v>32</v>
      </c>
      <c r="C9" s="44" t="s">
        <v>33</v>
      </c>
      <c r="D9" s="66">
        <f>zbiorówka!D7</f>
        <v>0</v>
      </c>
      <c r="E9" s="52">
        <v>8</v>
      </c>
      <c r="F9" s="53">
        <f>zbiorówka!F7</f>
        <v>0</v>
      </c>
      <c r="G9" s="53">
        <f t="shared" si="0"/>
        <v>0</v>
      </c>
      <c r="H9" s="65">
        <f>zbiorówka!H7</f>
        <v>0</v>
      </c>
      <c r="I9" s="59">
        <f>K9-G9</f>
        <v>0</v>
      </c>
      <c r="J9" s="12">
        <f t="shared" si="2"/>
        <v>0</v>
      </c>
      <c r="K9" s="18">
        <f t="shared" si="3"/>
        <v>0</v>
      </c>
    </row>
    <row r="10" spans="1:11" s="1" customFormat="1" ht="28.5">
      <c r="A10" s="38">
        <f t="shared" si="4"/>
        <v>5</v>
      </c>
      <c r="B10" s="46" t="s">
        <v>34</v>
      </c>
      <c r="C10" s="44" t="s">
        <v>35</v>
      </c>
      <c r="D10" s="66">
        <f>zbiorówka!D8</f>
        <v>0</v>
      </c>
      <c r="E10" s="52">
        <v>8</v>
      </c>
      <c r="F10" s="53">
        <f>zbiorówka!F8</f>
        <v>0</v>
      </c>
      <c r="G10" s="53">
        <f t="shared" si="0"/>
        <v>0</v>
      </c>
      <c r="H10" s="65">
        <f>zbiorówka!H8</f>
        <v>0</v>
      </c>
      <c r="I10" s="59">
        <f t="shared" si="1"/>
        <v>0</v>
      </c>
      <c r="J10" s="12">
        <f t="shared" si="2"/>
        <v>0</v>
      </c>
      <c r="K10" s="18">
        <f t="shared" si="3"/>
        <v>0</v>
      </c>
    </row>
    <row r="11" spans="1:11" s="1" customFormat="1" ht="28.5">
      <c r="A11" s="38">
        <f t="shared" si="4"/>
        <v>6</v>
      </c>
      <c r="B11" s="46" t="s">
        <v>36</v>
      </c>
      <c r="C11" s="44" t="s">
        <v>37</v>
      </c>
      <c r="D11" s="66">
        <f>zbiorówka!D9</f>
        <v>0</v>
      </c>
      <c r="E11" s="52">
        <v>6</v>
      </c>
      <c r="F11" s="53">
        <f>zbiorówka!F9</f>
        <v>0</v>
      </c>
      <c r="G11" s="53">
        <f t="shared" si="0"/>
        <v>0</v>
      </c>
      <c r="H11" s="65">
        <f>zbiorówka!H9</f>
        <v>0</v>
      </c>
      <c r="I11" s="59">
        <f t="shared" si="1"/>
        <v>0</v>
      </c>
      <c r="J11" s="12">
        <f t="shared" si="2"/>
        <v>0</v>
      </c>
      <c r="K11" s="18">
        <f t="shared" si="3"/>
        <v>0</v>
      </c>
    </row>
    <row r="12" spans="1:11" s="1" customFormat="1" ht="28.5">
      <c r="A12" s="38">
        <f t="shared" si="4"/>
        <v>7</v>
      </c>
      <c r="B12" s="46" t="s">
        <v>38</v>
      </c>
      <c r="C12" s="44" t="s">
        <v>39</v>
      </c>
      <c r="D12" s="66">
        <f>zbiorówka!D10</f>
        <v>0</v>
      </c>
      <c r="E12" s="52">
        <v>8</v>
      </c>
      <c r="F12" s="53">
        <f>zbiorówka!F10</f>
        <v>0</v>
      </c>
      <c r="G12" s="53">
        <f t="shared" si="0"/>
        <v>0</v>
      </c>
      <c r="H12" s="65">
        <f>zbiorówka!H10</f>
        <v>0</v>
      </c>
      <c r="I12" s="59">
        <f t="shared" si="1"/>
        <v>0</v>
      </c>
      <c r="J12" s="12">
        <f t="shared" si="2"/>
        <v>0</v>
      </c>
      <c r="K12" s="18">
        <f t="shared" si="3"/>
        <v>0</v>
      </c>
    </row>
    <row r="13" spans="1:11" s="1" customFormat="1" ht="71.25">
      <c r="A13" s="38">
        <f t="shared" si="4"/>
        <v>8</v>
      </c>
      <c r="B13" s="46" t="s">
        <v>40</v>
      </c>
      <c r="C13" s="44" t="s">
        <v>43</v>
      </c>
      <c r="D13" s="66">
        <f>zbiorówka!D11</f>
        <v>0</v>
      </c>
      <c r="E13" s="52">
        <v>1</v>
      </c>
      <c r="F13" s="53">
        <f>zbiorówka!F11</f>
        <v>0</v>
      </c>
      <c r="G13" s="53">
        <f t="shared" si="0"/>
        <v>0</v>
      </c>
      <c r="H13" s="65">
        <f>zbiorówka!H11</f>
        <v>0</v>
      </c>
      <c r="I13" s="59">
        <f t="shared" si="1"/>
        <v>0</v>
      </c>
      <c r="J13" s="12">
        <f t="shared" si="2"/>
        <v>0</v>
      </c>
      <c r="K13" s="18">
        <f t="shared" si="3"/>
        <v>0</v>
      </c>
    </row>
    <row r="14" spans="1:11" s="1" customFormat="1" ht="28.5">
      <c r="A14" s="38">
        <f t="shared" si="4"/>
        <v>9</v>
      </c>
      <c r="B14" s="46" t="s">
        <v>41</v>
      </c>
      <c r="C14" s="44" t="s">
        <v>42</v>
      </c>
      <c r="D14" s="66">
        <f>zbiorówka!D12</f>
        <v>0</v>
      </c>
      <c r="E14" s="52">
        <v>8</v>
      </c>
      <c r="F14" s="62">
        <f>zbiorówka!F12</f>
        <v>0</v>
      </c>
      <c r="G14" s="53">
        <f t="shared" si="0"/>
        <v>0</v>
      </c>
      <c r="H14" s="65">
        <f>zbiorówka!H12</f>
        <v>0</v>
      </c>
      <c r="I14" s="59">
        <f t="shared" si="1"/>
        <v>0</v>
      </c>
      <c r="J14" s="12">
        <f t="shared" si="2"/>
        <v>0</v>
      </c>
      <c r="K14" s="18">
        <f t="shared" si="3"/>
        <v>0</v>
      </c>
    </row>
    <row r="15" spans="1:11" customFormat="1" ht="15">
      <c r="F15" s="7" t="s">
        <v>9</v>
      </c>
      <c r="G15" s="8">
        <f>SUM(G6:G14)</f>
        <v>0</v>
      </c>
      <c r="H15" s="11" t="s">
        <v>45</v>
      </c>
      <c r="I15" s="57">
        <f>SUM(I6:I14)</f>
        <v>0</v>
      </c>
      <c r="J15" s="7" t="s">
        <v>10</v>
      </c>
      <c r="K15" s="8">
        <f>SUM(K6:K14)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80" zoomScaleNormal="80" workbookViewId="0">
      <selection activeCell="C6" sqref="C6"/>
    </sheetView>
  </sheetViews>
  <sheetFormatPr defaultColWidth="9" defaultRowHeight="14.25"/>
  <cols>
    <col min="1" max="1" width="5.625" style="30" customWidth="1"/>
    <col min="2" max="2" width="13.625" style="30" customWidth="1"/>
    <col min="3" max="3" width="96.125" style="30" customWidth="1"/>
    <col min="4" max="4" width="22.375" style="30" customWidth="1"/>
    <col min="5" max="5" width="10.625" style="30" customWidth="1"/>
    <col min="6" max="6" width="11.875" style="30" customWidth="1"/>
    <col min="7" max="7" width="12" style="30" customWidth="1"/>
    <col min="8" max="8" width="10.25" style="31" bestFit="1" customWidth="1"/>
    <col min="9" max="9" width="12.25" style="30" customWidth="1"/>
    <col min="10" max="10" width="11.75" style="30" customWidth="1"/>
    <col min="11" max="11" width="12.125" style="30" bestFit="1" customWidth="1"/>
    <col min="12" max="16384" width="9" style="30"/>
  </cols>
  <sheetData>
    <row r="1" spans="1:11" s="23" customFormat="1" ht="15">
      <c r="A1" s="21"/>
      <c r="B1" s="22"/>
      <c r="C1" s="72" t="s">
        <v>12</v>
      </c>
      <c r="D1" s="72"/>
      <c r="E1" s="72"/>
      <c r="F1" s="72"/>
      <c r="G1" s="72"/>
      <c r="H1" s="72"/>
      <c r="I1" s="72"/>
      <c r="J1" s="72"/>
    </row>
    <row r="2" spans="1:11" s="23" customFormat="1" ht="15">
      <c r="A2" s="24"/>
      <c r="B2" s="25"/>
      <c r="C2" s="73" t="s">
        <v>19</v>
      </c>
      <c r="D2" s="73"/>
      <c r="E2" s="73"/>
      <c r="F2" s="73"/>
      <c r="G2" s="73"/>
      <c r="H2" s="73"/>
      <c r="I2" s="73"/>
      <c r="J2" s="73"/>
    </row>
    <row r="3" spans="1:11" s="23" customFormat="1" ht="15.75" thickBot="1">
      <c r="A3" s="26"/>
      <c r="B3" s="27"/>
      <c r="C3" s="28" t="s">
        <v>14</v>
      </c>
      <c r="D3" s="40"/>
      <c r="E3" s="74"/>
      <c r="F3" s="74"/>
      <c r="G3" s="74"/>
      <c r="H3" s="29"/>
      <c r="I3" s="29"/>
      <c r="J3" s="29"/>
    </row>
    <row r="4" spans="1:11" customFormat="1" ht="39" thickBot="1">
      <c r="A4" s="35" t="s">
        <v>0</v>
      </c>
      <c r="B4" s="36" t="s">
        <v>1</v>
      </c>
      <c r="C4" s="37" t="s">
        <v>2</v>
      </c>
      <c r="D4" s="37" t="s">
        <v>48</v>
      </c>
      <c r="E4" s="37" t="s">
        <v>3</v>
      </c>
      <c r="F4" s="6" t="s">
        <v>4</v>
      </c>
      <c r="G4" s="6" t="s">
        <v>5</v>
      </c>
      <c r="H4" s="10" t="s">
        <v>6</v>
      </c>
      <c r="I4" s="10" t="s">
        <v>44</v>
      </c>
      <c r="J4" s="6" t="s">
        <v>7</v>
      </c>
      <c r="K4" s="6" t="s">
        <v>8</v>
      </c>
    </row>
    <row r="5" spans="1:11" customFormat="1" ht="15" thickBot="1">
      <c r="A5" s="68" t="s">
        <v>26</v>
      </c>
      <c r="B5" s="69"/>
      <c r="C5" s="69"/>
      <c r="D5" s="70"/>
      <c r="E5" s="69"/>
      <c r="F5" s="69"/>
      <c r="G5" s="69"/>
      <c r="H5" s="69"/>
      <c r="I5" s="69"/>
      <c r="J5" s="69"/>
      <c r="K5" s="71"/>
    </row>
    <row r="6" spans="1:11" s="2" customFormat="1" ht="57">
      <c r="A6" s="39">
        <v>1</v>
      </c>
      <c r="B6" s="41" t="s">
        <v>27</v>
      </c>
      <c r="C6" s="42" t="s">
        <v>53</v>
      </c>
      <c r="D6" s="49">
        <f>zbiorówka!D4</f>
        <v>0</v>
      </c>
      <c r="E6" s="50">
        <v>1</v>
      </c>
      <c r="F6" s="51">
        <f>zbiorówka!F4</f>
        <v>0</v>
      </c>
      <c r="G6" s="51">
        <f>F6*E6</f>
        <v>0</v>
      </c>
      <c r="H6" s="64">
        <f>zbiorówka!H4</f>
        <v>0</v>
      </c>
      <c r="I6" s="58">
        <f>K6-G6</f>
        <v>0</v>
      </c>
      <c r="J6" s="16">
        <f>F6*H6%+F6</f>
        <v>0</v>
      </c>
      <c r="K6" s="17">
        <f>J6*E6</f>
        <v>0</v>
      </c>
    </row>
    <row r="7" spans="1:11" s="1" customFormat="1" ht="57">
      <c r="A7" s="38">
        <f>A6+1</f>
        <v>2</v>
      </c>
      <c r="B7" s="43" t="s">
        <v>28</v>
      </c>
      <c r="C7" s="44" t="s">
        <v>29</v>
      </c>
      <c r="D7" s="49">
        <f>zbiorówka!D5</f>
        <v>0</v>
      </c>
      <c r="E7" s="52">
        <v>3</v>
      </c>
      <c r="F7" s="53">
        <f>zbiorówka!F5</f>
        <v>0</v>
      </c>
      <c r="G7" s="53">
        <f t="shared" ref="G7:G14" si="0">F7*E7</f>
        <v>0</v>
      </c>
      <c r="H7" s="65">
        <f>zbiorówka!H5</f>
        <v>0</v>
      </c>
      <c r="I7" s="59">
        <f t="shared" ref="I7:I14" si="1">K7-G7</f>
        <v>0</v>
      </c>
      <c r="J7" s="12">
        <f t="shared" ref="J7:J14" si="2">F7*H7%+F7</f>
        <v>0</v>
      </c>
      <c r="K7" s="18">
        <f t="shared" ref="K7:K14" si="3">J7*E7</f>
        <v>0</v>
      </c>
    </row>
    <row r="8" spans="1:11" s="1" customFormat="1" ht="71.25">
      <c r="A8" s="38">
        <f t="shared" ref="A8:A14" si="4">A7+1</f>
        <v>3</v>
      </c>
      <c r="B8" s="43" t="s">
        <v>30</v>
      </c>
      <c r="C8" s="45" t="s">
        <v>31</v>
      </c>
      <c r="D8" s="54">
        <f>zbiorówka!D6</f>
        <v>0</v>
      </c>
      <c r="E8" s="52">
        <v>1</v>
      </c>
      <c r="F8" s="53">
        <f>zbiorówka!F6</f>
        <v>0</v>
      </c>
      <c r="G8" s="53">
        <f t="shared" si="0"/>
        <v>0</v>
      </c>
      <c r="H8" s="65">
        <f>zbiorówka!H6</f>
        <v>0</v>
      </c>
      <c r="I8" s="59">
        <f t="shared" si="1"/>
        <v>0</v>
      </c>
      <c r="J8" s="12">
        <f t="shared" si="2"/>
        <v>0</v>
      </c>
      <c r="K8" s="18">
        <f t="shared" si="3"/>
        <v>0</v>
      </c>
    </row>
    <row r="9" spans="1:11" s="1" customFormat="1" ht="28.5">
      <c r="A9" s="38">
        <f t="shared" si="4"/>
        <v>4</v>
      </c>
      <c r="B9" s="46" t="s">
        <v>32</v>
      </c>
      <c r="C9" s="44" t="s">
        <v>33</v>
      </c>
      <c r="D9" s="66">
        <f>zbiorówka!D7</f>
        <v>0</v>
      </c>
      <c r="E9" s="52">
        <v>3</v>
      </c>
      <c r="F9" s="53">
        <f>zbiorówka!F7</f>
        <v>0</v>
      </c>
      <c r="G9" s="53">
        <f t="shared" si="0"/>
        <v>0</v>
      </c>
      <c r="H9" s="65">
        <f>zbiorówka!H7</f>
        <v>0</v>
      </c>
      <c r="I9" s="59">
        <f>K9-G9</f>
        <v>0</v>
      </c>
      <c r="J9" s="12">
        <f t="shared" si="2"/>
        <v>0</v>
      </c>
      <c r="K9" s="18">
        <f t="shared" si="3"/>
        <v>0</v>
      </c>
    </row>
    <row r="10" spans="1:11" s="1" customFormat="1" ht="28.5">
      <c r="A10" s="38">
        <f t="shared" si="4"/>
        <v>5</v>
      </c>
      <c r="B10" s="46" t="s">
        <v>34</v>
      </c>
      <c r="C10" s="44" t="s">
        <v>35</v>
      </c>
      <c r="D10" s="66">
        <f>zbiorówka!D8</f>
        <v>0</v>
      </c>
      <c r="E10" s="52">
        <v>3</v>
      </c>
      <c r="F10" s="53">
        <f>zbiorówka!F8</f>
        <v>0</v>
      </c>
      <c r="G10" s="53">
        <f t="shared" si="0"/>
        <v>0</v>
      </c>
      <c r="H10" s="65">
        <f>zbiorówka!H8</f>
        <v>0</v>
      </c>
      <c r="I10" s="59">
        <f t="shared" si="1"/>
        <v>0</v>
      </c>
      <c r="J10" s="12">
        <f t="shared" si="2"/>
        <v>0</v>
      </c>
      <c r="K10" s="18">
        <f t="shared" si="3"/>
        <v>0</v>
      </c>
    </row>
    <row r="11" spans="1:11" s="1" customFormat="1" ht="28.5">
      <c r="A11" s="38">
        <f t="shared" si="4"/>
        <v>6</v>
      </c>
      <c r="B11" s="46" t="s">
        <v>36</v>
      </c>
      <c r="C11" s="44" t="s">
        <v>37</v>
      </c>
      <c r="D11" s="66">
        <f>zbiorówka!D9</f>
        <v>0</v>
      </c>
      <c r="E11" s="52">
        <v>3</v>
      </c>
      <c r="F11" s="53">
        <f>zbiorówka!F9</f>
        <v>0</v>
      </c>
      <c r="G11" s="53">
        <f t="shared" si="0"/>
        <v>0</v>
      </c>
      <c r="H11" s="65">
        <f>zbiorówka!H9</f>
        <v>0</v>
      </c>
      <c r="I11" s="59">
        <f t="shared" si="1"/>
        <v>0</v>
      </c>
      <c r="J11" s="12">
        <f t="shared" si="2"/>
        <v>0</v>
      </c>
      <c r="K11" s="18">
        <f t="shared" si="3"/>
        <v>0</v>
      </c>
    </row>
    <row r="12" spans="1:11" s="1" customFormat="1" ht="28.5">
      <c r="A12" s="38">
        <f t="shared" si="4"/>
        <v>7</v>
      </c>
      <c r="B12" s="46" t="s">
        <v>38</v>
      </c>
      <c r="C12" s="44" t="s">
        <v>39</v>
      </c>
      <c r="D12" s="66">
        <f>zbiorówka!D10</f>
        <v>0</v>
      </c>
      <c r="E12" s="52">
        <v>3</v>
      </c>
      <c r="F12" s="53">
        <f>zbiorówka!F10</f>
        <v>0</v>
      </c>
      <c r="G12" s="53">
        <f t="shared" si="0"/>
        <v>0</v>
      </c>
      <c r="H12" s="65">
        <f>zbiorówka!H10</f>
        <v>0</v>
      </c>
      <c r="I12" s="59">
        <f t="shared" si="1"/>
        <v>0</v>
      </c>
      <c r="J12" s="12">
        <f t="shared" si="2"/>
        <v>0</v>
      </c>
      <c r="K12" s="18">
        <f t="shared" si="3"/>
        <v>0</v>
      </c>
    </row>
    <row r="13" spans="1:11" s="1" customFormat="1" ht="71.25">
      <c r="A13" s="38">
        <f t="shared" si="4"/>
        <v>8</v>
      </c>
      <c r="B13" s="46" t="s">
        <v>40</v>
      </c>
      <c r="C13" s="44" t="s">
        <v>43</v>
      </c>
      <c r="D13" s="66">
        <f>zbiorówka!D11</f>
        <v>0</v>
      </c>
      <c r="E13" s="52">
        <v>1</v>
      </c>
      <c r="F13" s="53">
        <f>zbiorówka!F11</f>
        <v>0</v>
      </c>
      <c r="G13" s="53">
        <f t="shared" si="0"/>
        <v>0</v>
      </c>
      <c r="H13" s="65">
        <f>zbiorówka!H11</f>
        <v>0</v>
      </c>
      <c r="I13" s="59">
        <f t="shared" si="1"/>
        <v>0</v>
      </c>
      <c r="J13" s="12">
        <f t="shared" si="2"/>
        <v>0</v>
      </c>
      <c r="K13" s="18">
        <f t="shared" si="3"/>
        <v>0</v>
      </c>
    </row>
    <row r="14" spans="1:11" s="1" customFormat="1" ht="28.5">
      <c r="A14" s="38">
        <f t="shared" si="4"/>
        <v>9</v>
      </c>
      <c r="B14" s="46" t="s">
        <v>41</v>
      </c>
      <c r="C14" s="44" t="s">
        <v>42</v>
      </c>
      <c r="D14" s="66">
        <f>zbiorówka!D12</f>
        <v>0</v>
      </c>
      <c r="E14" s="52">
        <v>3</v>
      </c>
      <c r="F14" s="62">
        <f>zbiorówka!F12</f>
        <v>0</v>
      </c>
      <c r="G14" s="53">
        <f t="shared" si="0"/>
        <v>0</v>
      </c>
      <c r="H14" s="65">
        <f>zbiorówka!H12</f>
        <v>0</v>
      </c>
      <c r="I14" s="59">
        <f t="shared" si="1"/>
        <v>0</v>
      </c>
      <c r="J14" s="12">
        <f t="shared" si="2"/>
        <v>0</v>
      </c>
      <c r="K14" s="18">
        <f t="shared" si="3"/>
        <v>0</v>
      </c>
    </row>
    <row r="15" spans="1:11" customFormat="1" ht="15">
      <c r="F15" s="7" t="s">
        <v>9</v>
      </c>
      <c r="G15" s="8">
        <f>SUM(G6:G14)</f>
        <v>0</v>
      </c>
      <c r="H15" s="11" t="s">
        <v>45</v>
      </c>
      <c r="I15" s="57">
        <f>SUM(I6:I14)</f>
        <v>0</v>
      </c>
      <c r="J15" s="7" t="s">
        <v>10</v>
      </c>
      <c r="K15" s="8">
        <f>SUM(K6:K14)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80" zoomScaleNormal="80" workbookViewId="0">
      <selection activeCell="C6" sqref="C6"/>
    </sheetView>
  </sheetViews>
  <sheetFormatPr defaultColWidth="9" defaultRowHeight="14.25"/>
  <cols>
    <col min="1" max="1" width="5.625" style="30" customWidth="1"/>
    <col min="2" max="2" width="13.625" style="30" customWidth="1"/>
    <col min="3" max="3" width="96.125" style="30" customWidth="1"/>
    <col min="4" max="4" width="22.375" style="30" customWidth="1"/>
    <col min="5" max="5" width="10.625" style="30" customWidth="1"/>
    <col min="6" max="6" width="11.875" style="30" customWidth="1"/>
    <col min="7" max="7" width="12" style="30" customWidth="1"/>
    <col min="8" max="8" width="10.25" style="31" bestFit="1" customWidth="1"/>
    <col min="9" max="9" width="12.25" style="30" customWidth="1"/>
    <col min="10" max="10" width="11.75" style="30" customWidth="1"/>
    <col min="11" max="11" width="12.125" style="30" bestFit="1" customWidth="1"/>
    <col min="12" max="16384" width="9" style="30"/>
  </cols>
  <sheetData>
    <row r="1" spans="1:11" s="23" customFormat="1" ht="15">
      <c r="A1" s="21"/>
      <c r="B1" s="22"/>
      <c r="C1" s="72" t="s">
        <v>12</v>
      </c>
      <c r="D1" s="72"/>
      <c r="E1" s="72"/>
      <c r="F1" s="72"/>
      <c r="G1" s="72"/>
      <c r="H1" s="72"/>
      <c r="I1" s="72"/>
      <c r="J1" s="72"/>
    </row>
    <row r="2" spans="1:11" s="23" customFormat="1" ht="15">
      <c r="A2" s="24"/>
      <c r="B2" s="25"/>
      <c r="C2" s="73" t="s">
        <v>20</v>
      </c>
      <c r="D2" s="73"/>
      <c r="E2" s="73"/>
      <c r="F2" s="73"/>
      <c r="G2" s="73"/>
      <c r="H2" s="73"/>
      <c r="I2" s="73"/>
      <c r="J2" s="73"/>
    </row>
    <row r="3" spans="1:11" s="23" customFormat="1" ht="15.75" thickBot="1">
      <c r="A3" s="26"/>
      <c r="B3" s="27"/>
      <c r="C3" s="28" t="s">
        <v>14</v>
      </c>
      <c r="D3" s="40"/>
      <c r="E3" s="74"/>
      <c r="F3" s="74"/>
      <c r="G3" s="74"/>
      <c r="H3" s="29"/>
      <c r="I3" s="29"/>
      <c r="J3" s="29"/>
    </row>
    <row r="4" spans="1:11" customFormat="1" ht="39" thickBot="1">
      <c r="A4" s="35" t="s">
        <v>0</v>
      </c>
      <c r="B4" s="36" t="s">
        <v>1</v>
      </c>
      <c r="C4" s="37" t="s">
        <v>2</v>
      </c>
      <c r="D4" s="37" t="s">
        <v>48</v>
      </c>
      <c r="E4" s="37" t="s">
        <v>3</v>
      </c>
      <c r="F4" s="6" t="s">
        <v>4</v>
      </c>
      <c r="G4" s="6" t="s">
        <v>5</v>
      </c>
      <c r="H4" s="10" t="s">
        <v>6</v>
      </c>
      <c r="I4" s="10" t="s">
        <v>44</v>
      </c>
      <c r="J4" s="6" t="s">
        <v>7</v>
      </c>
      <c r="K4" s="6" t="s">
        <v>8</v>
      </c>
    </row>
    <row r="5" spans="1:11" customFormat="1" ht="15" thickBot="1">
      <c r="A5" s="68" t="s">
        <v>26</v>
      </c>
      <c r="B5" s="69"/>
      <c r="C5" s="69"/>
      <c r="D5" s="70"/>
      <c r="E5" s="69"/>
      <c r="F5" s="69"/>
      <c r="G5" s="69"/>
      <c r="H5" s="69"/>
      <c r="I5" s="69"/>
      <c r="J5" s="69"/>
      <c r="K5" s="71"/>
    </row>
    <row r="6" spans="1:11" s="2" customFormat="1" ht="57">
      <c r="A6" s="39">
        <v>1</v>
      </c>
      <c r="B6" s="41" t="s">
        <v>27</v>
      </c>
      <c r="C6" s="42" t="s">
        <v>53</v>
      </c>
      <c r="D6" s="49">
        <f>zbiorówka!D4</f>
        <v>0</v>
      </c>
      <c r="E6" s="50">
        <v>1</v>
      </c>
      <c r="F6" s="51">
        <f>zbiorówka!F4</f>
        <v>0</v>
      </c>
      <c r="G6" s="51">
        <f>F6*E6</f>
        <v>0</v>
      </c>
      <c r="H6" s="64">
        <f>zbiorówka!H4</f>
        <v>0</v>
      </c>
      <c r="I6" s="58">
        <f>K6-G6</f>
        <v>0</v>
      </c>
      <c r="J6" s="16">
        <f>F6*H6%+F6</f>
        <v>0</v>
      </c>
      <c r="K6" s="17">
        <f>J6*E6</f>
        <v>0</v>
      </c>
    </row>
    <row r="7" spans="1:11" s="1" customFormat="1" ht="57">
      <c r="A7" s="38">
        <f>A6+1</f>
        <v>2</v>
      </c>
      <c r="B7" s="43" t="s">
        <v>28</v>
      </c>
      <c r="C7" s="44" t="s">
        <v>29</v>
      </c>
      <c r="D7" s="49">
        <f>zbiorówka!D5</f>
        <v>0</v>
      </c>
      <c r="E7" s="52">
        <v>8</v>
      </c>
      <c r="F7" s="53">
        <f>zbiorówka!F5</f>
        <v>0</v>
      </c>
      <c r="G7" s="53">
        <f t="shared" ref="G7:G14" si="0">F7*E7</f>
        <v>0</v>
      </c>
      <c r="H7" s="65">
        <f>zbiorówka!H5</f>
        <v>0</v>
      </c>
      <c r="I7" s="59">
        <f t="shared" ref="I7:I14" si="1">K7-G7</f>
        <v>0</v>
      </c>
      <c r="J7" s="12">
        <f t="shared" ref="J7:J14" si="2">F7*H7%+F7</f>
        <v>0</v>
      </c>
      <c r="K7" s="18">
        <f t="shared" ref="K7:K14" si="3">J7*E7</f>
        <v>0</v>
      </c>
    </row>
    <row r="8" spans="1:11" s="1" customFormat="1" ht="71.25">
      <c r="A8" s="38">
        <f t="shared" ref="A8:A14" si="4">A7+1</f>
        <v>3</v>
      </c>
      <c r="B8" s="43" t="s">
        <v>30</v>
      </c>
      <c r="C8" s="45" t="s">
        <v>31</v>
      </c>
      <c r="D8" s="54">
        <f>zbiorówka!D6</f>
        <v>0</v>
      </c>
      <c r="E8" s="52">
        <v>1</v>
      </c>
      <c r="F8" s="53">
        <f>zbiorówka!F6</f>
        <v>0</v>
      </c>
      <c r="G8" s="53">
        <f t="shared" si="0"/>
        <v>0</v>
      </c>
      <c r="H8" s="65">
        <f>zbiorówka!H6</f>
        <v>0</v>
      </c>
      <c r="I8" s="59">
        <f t="shared" si="1"/>
        <v>0</v>
      </c>
      <c r="J8" s="12">
        <f t="shared" si="2"/>
        <v>0</v>
      </c>
      <c r="K8" s="18">
        <f t="shared" si="3"/>
        <v>0</v>
      </c>
    </row>
    <row r="9" spans="1:11" s="1" customFormat="1" ht="28.5">
      <c r="A9" s="38">
        <f t="shared" si="4"/>
        <v>4</v>
      </c>
      <c r="B9" s="46" t="s">
        <v>32</v>
      </c>
      <c r="C9" s="44" t="s">
        <v>33</v>
      </c>
      <c r="D9" s="66">
        <f>zbiorówka!D7</f>
        <v>0</v>
      </c>
      <c r="E9" s="52">
        <v>8</v>
      </c>
      <c r="F9" s="53">
        <f>zbiorówka!F7</f>
        <v>0</v>
      </c>
      <c r="G9" s="53">
        <f t="shared" si="0"/>
        <v>0</v>
      </c>
      <c r="H9" s="65">
        <f>zbiorówka!H7</f>
        <v>0</v>
      </c>
      <c r="I9" s="59">
        <f>K9-G9</f>
        <v>0</v>
      </c>
      <c r="J9" s="12">
        <f t="shared" si="2"/>
        <v>0</v>
      </c>
      <c r="K9" s="18">
        <f t="shared" si="3"/>
        <v>0</v>
      </c>
    </row>
    <row r="10" spans="1:11" s="1" customFormat="1" ht="28.5">
      <c r="A10" s="38">
        <f t="shared" si="4"/>
        <v>5</v>
      </c>
      <c r="B10" s="46" t="s">
        <v>34</v>
      </c>
      <c r="C10" s="44" t="s">
        <v>35</v>
      </c>
      <c r="D10" s="66">
        <f>zbiorówka!D8</f>
        <v>0</v>
      </c>
      <c r="E10" s="52">
        <v>8</v>
      </c>
      <c r="F10" s="53">
        <f>zbiorówka!F8</f>
        <v>0</v>
      </c>
      <c r="G10" s="53">
        <f t="shared" si="0"/>
        <v>0</v>
      </c>
      <c r="H10" s="65">
        <f>zbiorówka!H8</f>
        <v>0</v>
      </c>
      <c r="I10" s="59">
        <f t="shared" si="1"/>
        <v>0</v>
      </c>
      <c r="J10" s="12">
        <f t="shared" si="2"/>
        <v>0</v>
      </c>
      <c r="K10" s="18">
        <f t="shared" si="3"/>
        <v>0</v>
      </c>
    </row>
    <row r="11" spans="1:11" s="1" customFormat="1" ht="28.5">
      <c r="A11" s="38">
        <f t="shared" si="4"/>
        <v>6</v>
      </c>
      <c r="B11" s="46" t="s">
        <v>36</v>
      </c>
      <c r="C11" s="44" t="s">
        <v>37</v>
      </c>
      <c r="D11" s="66">
        <f>zbiorówka!D9</f>
        <v>0</v>
      </c>
      <c r="E11" s="52">
        <v>6</v>
      </c>
      <c r="F11" s="53">
        <f>zbiorówka!F9</f>
        <v>0</v>
      </c>
      <c r="G11" s="53">
        <f t="shared" si="0"/>
        <v>0</v>
      </c>
      <c r="H11" s="65">
        <f>zbiorówka!H9</f>
        <v>0</v>
      </c>
      <c r="I11" s="59">
        <f t="shared" si="1"/>
        <v>0</v>
      </c>
      <c r="J11" s="12">
        <f t="shared" si="2"/>
        <v>0</v>
      </c>
      <c r="K11" s="18">
        <f t="shared" si="3"/>
        <v>0</v>
      </c>
    </row>
    <row r="12" spans="1:11" s="1" customFormat="1" ht="28.5">
      <c r="A12" s="38">
        <f t="shared" si="4"/>
        <v>7</v>
      </c>
      <c r="B12" s="46" t="s">
        <v>38</v>
      </c>
      <c r="C12" s="44" t="s">
        <v>39</v>
      </c>
      <c r="D12" s="66">
        <f>zbiorówka!D10</f>
        <v>0</v>
      </c>
      <c r="E12" s="52">
        <v>8</v>
      </c>
      <c r="F12" s="53">
        <f>zbiorówka!F10</f>
        <v>0</v>
      </c>
      <c r="G12" s="53">
        <f t="shared" si="0"/>
        <v>0</v>
      </c>
      <c r="H12" s="65">
        <f>zbiorówka!H10</f>
        <v>0</v>
      </c>
      <c r="I12" s="59">
        <f t="shared" si="1"/>
        <v>0</v>
      </c>
      <c r="J12" s="12">
        <f t="shared" si="2"/>
        <v>0</v>
      </c>
      <c r="K12" s="18">
        <f t="shared" si="3"/>
        <v>0</v>
      </c>
    </row>
    <row r="13" spans="1:11" s="1" customFormat="1" ht="71.25">
      <c r="A13" s="38">
        <f t="shared" si="4"/>
        <v>8</v>
      </c>
      <c r="B13" s="46" t="s">
        <v>40</v>
      </c>
      <c r="C13" s="44" t="s">
        <v>43</v>
      </c>
      <c r="D13" s="66">
        <f>zbiorówka!D11</f>
        <v>0</v>
      </c>
      <c r="E13" s="52">
        <v>1</v>
      </c>
      <c r="F13" s="53">
        <f>zbiorówka!F11</f>
        <v>0</v>
      </c>
      <c r="G13" s="53">
        <f t="shared" si="0"/>
        <v>0</v>
      </c>
      <c r="H13" s="65">
        <f>zbiorówka!H11</f>
        <v>0</v>
      </c>
      <c r="I13" s="59">
        <f t="shared" si="1"/>
        <v>0</v>
      </c>
      <c r="J13" s="12">
        <f t="shared" si="2"/>
        <v>0</v>
      </c>
      <c r="K13" s="18">
        <f t="shared" si="3"/>
        <v>0</v>
      </c>
    </row>
    <row r="14" spans="1:11" s="1" customFormat="1" ht="28.5">
      <c r="A14" s="38">
        <f t="shared" si="4"/>
        <v>9</v>
      </c>
      <c r="B14" s="46" t="s">
        <v>41</v>
      </c>
      <c r="C14" s="44" t="s">
        <v>42</v>
      </c>
      <c r="D14" s="66">
        <f>zbiorówka!D12</f>
        <v>0</v>
      </c>
      <c r="E14" s="52">
        <v>8</v>
      </c>
      <c r="F14" s="62">
        <f>zbiorówka!F12</f>
        <v>0</v>
      </c>
      <c r="G14" s="53">
        <f t="shared" si="0"/>
        <v>0</v>
      </c>
      <c r="H14" s="65">
        <f>zbiorówka!H12</f>
        <v>0</v>
      </c>
      <c r="I14" s="59">
        <f t="shared" si="1"/>
        <v>0</v>
      </c>
      <c r="J14" s="12">
        <f t="shared" si="2"/>
        <v>0</v>
      </c>
      <c r="K14" s="18">
        <f t="shared" si="3"/>
        <v>0</v>
      </c>
    </row>
    <row r="15" spans="1:11" customFormat="1" ht="15">
      <c r="F15" s="7" t="s">
        <v>9</v>
      </c>
      <c r="G15" s="8">
        <f>SUM(G6:G14)</f>
        <v>0</v>
      </c>
      <c r="H15" s="11" t="s">
        <v>45</v>
      </c>
      <c r="I15" s="57">
        <f>SUM(I6:I14)</f>
        <v>0</v>
      </c>
      <c r="J15" s="7" t="s">
        <v>10</v>
      </c>
      <c r="K15" s="8">
        <f>SUM(K6:K14)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80" zoomScaleNormal="80" workbookViewId="0">
      <selection activeCell="C6" sqref="C6"/>
    </sheetView>
  </sheetViews>
  <sheetFormatPr defaultColWidth="9" defaultRowHeight="14.25"/>
  <cols>
    <col min="1" max="1" width="5.625" style="30" customWidth="1"/>
    <col min="2" max="2" width="13.625" style="30" customWidth="1"/>
    <col min="3" max="3" width="96.125" style="30" customWidth="1"/>
    <col min="4" max="4" width="22.375" style="30" customWidth="1"/>
    <col min="5" max="5" width="10.625" style="30" customWidth="1"/>
    <col min="6" max="6" width="11.875" style="30" customWidth="1"/>
    <col min="7" max="7" width="12" style="30" customWidth="1"/>
    <col min="8" max="8" width="10.25" style="31" bestFit="1" customWidth="1"/>
    <col min="9" max="9" width="12.25" style="30" customWidth="1"/>
    <col min="10" max="10" width="11.75" style="30" customWidth="1"/>
    <col min="11" max="11" width="12.125" style="30" bestFit="1" customWidth="1"/>
    <col min="12" max="16384" width="9" style="30"/>
  </cols>
  <sheetData>
    <row r="1" spans="1:11" s="23" customFormat="1" ht="15">
      <c r="A1" s="21"/>
      <c r="B1" s="22"/>
      <c r="C1" s="72" t="s">
        <v>12</v>
      </c>
      <c r="D1" s="72"/>
      <c r="E1" s="72"/>
      <c r="F1" s="72"/>
      <c r="G1" s="72"/>
      <c r="H1" s="72"/>
      <c r="I1" s="72"/>
      <c r="J1" s="72"/>
    </row>
    <row r="2" spans="1:11" s="23" customFormat="1" ht="15">
      <c r="A2" s="24"/>
      <c r="B2" s="25"/>
      <c r="C2" s="73" t="s">
        <v>21</v>
      </c>
      <c r="D2" s="73"/>
      <c r="E2" s="73"/>
      <c r="F2" s="73"/>
      <c r="G2" s="73"/>
      <c r="H2" s="73"/>
      <c r="I2" s="73"/>
      <c r="J2" s="73"/>
    </row>
    <row r="3" spans="1:11" s="23" customFormat="1" ht="15.75" thickBot="1">
      <c r="A3" s="26"/>
      <c r="B3" s="27"/>
      <c r="C3" s="28" t="s">
        <v>14</v>
      </c>
      <c r="D3" s="40"/>
      <c r="E3" s="74"/>
      <c r="F3" s="74"/>
      <c r="G3" s="74"/>
      <c r="H3" s="29"/>
      <c r="I3" s="29"/>
      <c r="J3" s="29"/>
    </row>
    <row r="4" spans="1:11" customFormat="1" ht="39" thickBot="1">
      <c r="A4" s="35" t="s">
        <v>0</v>
      </c>
      <c r="B4" s="36" t="s">
        <v>1</v>
      </c>
      <c r="C4" s="37" t="s">
        <v>2</v>
      </c>
      <c r="D4" s="37" t="s">
        <v>48</v>
      </c>
      <c r="E4" s="37" t="s">
        <v>3</v>
      </c>
      <c r="F4" s="6" t="s">
        <v>4</v>
      </c>
      <c r="G4" s="6" t="s">
        <v>5</v>
      </c>
      <c r="H4" s="10" t="s">
        <v>6</v>
      </c>
      <c r="I4" s="10" t="s">
        <v>44</v>
      </c>
      <c r="J4" s="6" t="s">
        <v>7</v>
      </c>
      <c r="K4" s="6" t="s">
        <v>8</v>
      </c>
    </row>
    <row r="5" spans="1:11" customFormat="1" ht="15" thickBot="1">
      <c r="A5" s="68" t="s">
        <v>26</v>
      </c>
      <c r="B5" s="69"/>
      <c r="C5" s="69"/>
      <c r="D5" s="70"/>
      <c r="E5" s="69"/>
      <c r="F5" s="69"/>
      <c r="G5" s="69"/>
      <c r="H5" s="69"/>
      <c r="I5" s="69"/>
      <c r="J5" s="69"/>
      <c r="K5" s="71"/>
    </row>
    <row r="6" spans="1:11" s="2" customFormat="1" ht="57">
      <c r="A6" s="39">
        <v>1</v>
      </c>
      <c r="B6" s="41" t="s">
        <v>27</v>
      </c>
      <c r="C6" s="42" t="s">
        <v>53</v>
      </c>
      <c r="D6" s="49">
        <f>zbiorówka!D4</f>
        <v>0</v>
      </c>
      <c r="E6" s="50">
        <v>0</v>
      </c>
      <c r="F6" s="51">
        <f>zbiorówka!F4</f>
        <v>0</v>
      </c>
      <c r="G6" s="51">
        <f>F6*E6</f>
        <v>0</v>
      </c>
      <c r="H6" s="64">
        <f>zbiorówka!H4</f>
        <v>0</v>
      </c>
      <c r="I6" s="58">
        <f>K6-G6</f>
        <v>0</v>
      </c>
      <c r="J6" s="16">
        <f>F6*H6%+F6</f>
        <v>0</v>
      </c>
      <c r="K6" s="17">
        <f>J6*E6</f>
        <v>0</v>
      </c>
    </row>
    <row r="7" spans="1:11" s="1" customFormat="1" ht="57">
      <c r="A7" s="38">
        <f>A6+1</f>
        <v>2</v>
      </c>
      <c r="B7" s="43" t="s">
        <v>28</v>
      </c>
      <c r="C7" s="44" t="s">
        <v>29</v>
      </c>
      <c r="D7" s="49">
        <f>zbiorówka!D5</f>
        <v>0</v>
      </c>
      <c r="E7" s="52">
        <v>8</v>
      </c>
      <c r="F7" s="53">
        <f>zbiorówka!F5</f>
        <v>0</v>
      </c>
      <c r="G7" s="53">
        <f t="shared" ref="G7:G14" si="0">F7*E7</f>
        <v>0</v>
      </c>
      <c r="H7" s="65">
        <f>zbiorówka!H5</f>
        <v>0</v>
      </c>
      <c r="I7" s="59">
        <f t="shared" ref="I7:I14" si="1">K7-G7</f>
        <v>0</v>
      </c>
      <c r="J7" s="12">
        <f t="shared" ref="J7:J14" si="2">F7*H7%+F7</f>
        <v>0</v>
      </c>
      <c r="K7" s="18">
        <f t="shared" ref="K7:K14" si="3">J7*E7</f>
        <v>0</v>
      </c>
    </row>
    <row r="8" spans="1:11" s="1" customFormat="1" ht="71.25">
      <c r="A8" s="38">
        <f t="shared" ref="A8:A14" si="4">A7+1</f>
        <v>3</v>
      </c>
      <c r="B8" s="43" t="s">
        <v>30</v>
      </c>
      <c r="C8" s="45" t="s">
        <v>31</v>
      </c>
      <c r="D8" s="54">
        <f>zbiorówka!D6</f>
        <v>0</v>
      </c>
      <c r="E8" s="52">
        <v>1</v>
      </c>
      <c r="F8" s="53">
        <f>zbiorówka!F6</f>
        <v>0</v>
      </c>
      <c r="G8" s="53">
        <f t="shared" si="0"/>
        <v>0</v>
      </c>
      <c r="H8" s="65">
        <f>zbiorówka!H6</f>
        <v>0</v>
      </c>
      <c r="I8" s="59">
        <f t="shared" si="1"/>
        <v>0</v>
      </c>
      <c r="J8" s="12">
        <f t="shared" si="2"/>
        <v>0</v>
      </c>
      <c r="K8" s="18">
        <f t="shared" si="3"/>
        <v>0</v>
      </c>
    </row>
    <row r="9" spans="1:11" s="1" customFormat="1" ht="28.5">
      <c r="A9" s="38">
        <f t="shared" si="4"/>
        <v>4</v>
      </c>
      <c r="B9" s="46" t="s">
        <v>32</v>
      </c>
      <c r="C9" s="44" t="s">
        <v>33</v>
      </c>
      <c r="D9" s="66">
        <f>zbiorówka!D7</f>
        <v>0</v>
      </c>
      <c r="E9" s="52">
        <v>0</v>
      </c>
      <c r="F9" s="53">
        <f>zbiorówka!F7</f>
        <v>0</v>
      </c>
      <c r="G9" s="53">
        <f t="shared" si="0"/>
        <v>0</v>
      </c>
      <c r="H9" s="65">
        <f>zbiorówka!H7</f>
        <v>0</v>
      </c>
      <c r="I9" s="59">
        <f>K9-G9</f>
        <v>0</v>
      </c>
      <c r="J9" s="12">
        <f t="shared" si="2"/>
        <v>0</v>
      </c>
      <c r="K9" s="18">
        <f t="shared" si="3"/>
        <v>0</v>
      </c>
    </row>
    <row r="10" spans="1:11" s="1" customFormat="1" ht="28.5">
      <c r="A10" s="38">
        <f t="shared" si="4"/>
        <v>5</v>
      </c>
      <c r="B10" s="46" t="s">
        <v>34</v>
      </c>
      <c r="C10" s="44" t="s">
        <v>35</v>
      </c>
      <c r="D10" s="66">
        <f>zbiorówka!D8</f>
        <v>0</v>
      </c>
      <c r="E10" s="52">
        <v>8</v>
      </c>
      <c r="F10" s="53">
        <f>zbiorówka!F8</f>
        <v>0</v>
      </c>
      <c r="G10" s="53">
        <f t="shared" si="0"/>
        <v>0</v>
      </c>
      <c r="H10" s="65">
        <f>zbiorówka!H8</f>
        <v>0</v>
      </c>
      <c r="I10" s="59">
        <f t="shared" si="1"/>
        <v>0</v>
      </c>
      <c r="J10" s="12">
        <f t="shared" si="2"/>
        <v>0</v>
      </c>
      <c r="K10" s="18">
        <f t="shared" si="3"/>
        <v>0</v>
      </c>
    </row>
    <row r="11" spans="1:11" s="1" customFormat="1" ht="28.5">
      <c r="A11" s="38">
        <f t="shared" si="4"/>
        <v>6</v>
      </c>
      <c r="B11" s="46" t="s">
        <v>36</v>
      </c>
      <c r="C11" s="44" t="s">
        <v>37</v>
      </c>
      <c r="D11" s="66">
        <f>zbiorówka!D9</f>
        <v>0</v>
      </c>
      <c r="E11" s="52">
        <v>6</v>
      </c>
      <c r="F11" s="53">
        <f>zbiorówka!F9</f>
        <v>0</v>
      </c>
      <c r="G11" s="53">
        <f t="shared" si="0"/>
        <v>0</v>
      </c>
      <c r="H11" s="65">
        <f>zbiorówka!H9</f>
        <v>0</v>
      </c>
      <c r="I11" s="59">
        <f t="shared" si="1"/>
        <v>0</v>
      </c>
      <c r="J11" s="12">
        <f t="shared" si="2"/>
        <v>0</v>
      </c>
      <c r="K11" s="18">
        <f t="shared" si="3"/>
        <v>0</v>
      </c>
    </row>
    <row r="12" spans="1:11" s="1" customFormat="1" ht="28.5">
      <c r="A12" s="38">
        <f t="shared" si="4"/>
        <v>7</v>
      </c>
      <c r="B12" s="46" t="s">
        <v>38</v>
      </c>
      <c r="C12" s="44" t="s">
        <v>39</v>
      </c>
      <c r="D12" s="66">
        <f>zbiorówka!D10</f>
        <v>0</v>
      </c>
      <c r="E12" s="52">
        <v>0</v>
      </c>
      <c r="F12" s="53">
        <f>zbiorówka!F10</f>
        <v>0</v>
      </c>
      <c r="G12" s="53">
        <f t="shared" si="0"/>
        <v>0</v>
      </c>
      <c r="H12" s="65">
        <f>zbiorówka!H10</f>
        <v>0</v>
      </c>
      <c r="I12" s="59">
        <f t="shared" si="1"/>
        <v>0</v>
      </c>
      <c r="J12" s="12">
        <f t="shared" si="2"/>
        <v>0</v>
      </c>
      <c r="K12" s="18">
        <f t="shared" si="3"/>
        <v>0</v>
      </c>
    </row>
    <row r="13" spans="1:11" s="1" customFormat="1" ht="71.25">
      <c r="A13" s="38">
        <f t="shared" si="4"/>
        <v>8</v>
      </c>
      <c r="B13" s="46" t="s">
        <v>40</v>
      </c>
      <c r="C13" s="44" t="s">
        <v>43</v>
      </c>
      <c r="D13" s="66">
        <f>zbiorówka!D11</f>
        <v>0</v>
      </c>
      <c r="E13" s="52">
        <v>0</v>
      </c>
      <c r="F13" s="53">
        <f>zbiorówka!F11</f>
        <v>0</v>
      </c>
      <c r="G13" s="53">
        <f t="shared" si="0"/>
        <v>0</v>
      </c>
      <c r="H13" s="65">
        <f>zbiorówka!H11</f>
        <v>0</v>
      </c>
      <c r="I13" s="59">
        <f t="shared" si="1"/>
        <v>0</v>
      </c>
      <c r="J13" s="12">
        <f t="shared" si="2"/>
        <v>0</v>
      </c>
      <c r="K13" s="18">
        <f t="shared" si="3"/>
        <v>0</v>
      </c>
    </row>
    <row r="14" spans="1:11" s="1" customFormat="1" ht="28.5">
      <c r="A14" s="38">
        <f t="shared" si="4"/>
        <v>9</v>
      </c>
      <c r="B14" s="46" t="s">
        <v>41</v>
      </c>
      <c r="C14" s="44" t="s">
        <v>42</v>
      </c>
      <c r="D14" s="66">
        <f>zbiorówka!D12</f>
        <v>0</v>
      </c>
      <c r="E14" s="52">
        <v>0</v>
      </c>
      <c r="F14" s="62">
        <f>zbiorówka!F12</f>
        <v>0</v>
      </c>
      <c r="G14" s="53">
        <f t="shared" si="0"/>
        <v>0</v>
      </c>
      <c r="H14" s="65">
        <f>zbiorówka!H12</f>
        <v>0</v>
      </c>
      <c r="I14" s="59">
        <f t="shared" si="1"/>
        <v>0</v>
      </c>
      <c r="J14" s="12">
        <f t="shared" si="2"/>
        <v>0</v>
      </c>
      <c r="K14" s="18">
        <f t="shared" si="3"/>
        <v>0</v>
      </c>
    </row>
    <row r="15" spans="1:11" customFormat="1" ht="15">
      <c r="F15" s="7" t="s">
        <v>9</v>
      </c>
      <c r="G15" s="8">
        <f>SUM(G6:G14)</f>
        <v>0</v>
      </c>
      <c r="H15" s="11" t="s">
        <v>45</v>
      </c>
      <c r="I15" s="57">
        <f>SUM(I6:I14)</f>
        <v>0</v>
      </c>
      <c r="J15" s="7" t="s">
        <v>10</v>
      </c>
      <c r="K15" s="8">
        <f>SUM(K6:K14)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80" zoomScaleNormal="80" workbookViewId="0">
      <selection activeCell="C6" sqref="C6"/>
    </sheetView>
  </sheetViews>
  <sheetFormatPr defaultColWidth="9" defaultRowHeight="14.25"/>
  <cols>
    <col min="1" max="1" width="5.625" style="30" customWidth="1"/>
    <col min="2" max="2" width="13.625" style="30" customWidth="1"/>
    <col min="3" max="3" width="96.125" style="30" customWidth="1"/>
    <col min="4" max="4" width="22.375" style="30" customWidth="1"/>
    <col min="5" max="5" width="10.625" style="30" customWidth="1"/>
    <col min="6" max="6" width="11.875" style="30" customWidth="1"/>
    <col min="7" max="7" width="12" style="30" customWidth="1"/>
    <col min="8" max="8" width="10.25" style="31" bestFit="1" customWidth="1"/>
    <col min="9" max="9" width="12.25" style="30" customWidth="1"/>
    <col min="10" max="10" width="11.75" style="30" customWidth="1"/>
    <col min="11" max="11" width="12.125" style="30" bestFit="1" customWidth="1"/>
    <col min="12" max="16384" width="9" style="30"/>
  </cols>
  <sheetData>
    <row r="1" spans="1:11" s="23" customFormat="1" ht="15">
      <c r="A1" s="21"/>
      <c r="B1" s="22"/>
      <c r="C1" s="72" t="s">
        <v>12</v>
      </c>
      <c r="D1" s="72"/>
      <c r="E1" s="72"/>
      <c r="F1" s="72"/>
      <c r="G1" s="72"/>
      <c r="H1" s="72"/>
      <c r="I1" s="72"/>
      <c r="J1" s="72"/>
    </row>
    <row r="2" spans="1:11" s="23" customFormat="1" ht="15">
      <c r="A2" s="24"/>
      <c r="B2" s="25"/>
      <c r="C2" s="73" t="s">
        <v>22</v>
      </c>
      <c r="D2" s="73"/>
      <c r="E2" s="73"/>
      <c r="F2" s="73"/>
      <c r="G2" s="73"/>
      <c r="H2" s="73"/>
      <c r="I2" s="73"/>
      <c r="J2" s="73"/>
    </row>
    <row r="3" spans="1:11" s="23" customFormat="1" ht="15.75" thickBot="1">
      <c r="A3" s="26"/>
      <c r="B3" s="27"/>
      <c r="C3" s="28" t="s">
        <v>14</v>
      </c>
      <c r="D3" s="40"/>
      <c r="E3" s="74"/>
      <c r="F3" s="74"/>
      <c r="G3" s="74"/>
      <c r="H3" s="29"/>
      <c r="I3" s="29"/>
      <c r="J3" s="29"/>
    </row>
    <row r="4" spans="1:11" customFormat="1" ht="39" thickBot="1">
      <c r="A4" s="35" t="s">
        <v>0</v>
      </c>
      <c r="B4" s="36" t="s">
        <v>1</v>
      </c>
      <c r="C4" s="37" t="s">
        <v>2</v>
      </c>
      <c r="D4" s="37" t="s">
        <v>48</v>
      </c>
      <c r="E4" s="37" t="s">
        <v>3</v>
      </c>
      <c r="F4" s="6" t="s">
        <v>4</v>
      </c>
      <c r="G4" s="6" t="s">
        <v>5</v>
      </c>
      <c r="H4" s="10" t="s">
        <v>6</v>
      </c>
      <c r="I4" s="10" t="s">
        <v>44</v>
      </c>
      <c r="J4" s="6" t="s">
        <v>7</v>
      </c>
      <c r="K4" s="6" t="s">
        <v>8</v>
      </c>
    </row>
    <row r="5" spans="1:11" customFormat="1" ht="15" thickBot="1">
      <c r="A5" s="68" t="s">
        <v>26</v>
      </c>
      <c r="B5" s="69"/>
      <c r="C5" s="69"/>
      <c r="D5" s="70"/>
      <c r="E5" s="69"/>
      <c r="F5" s="69"/>
      <c r="G5" s="69"/>
      <c r="H5" s="69"/>
      <c r="I5" s="69"/>
      <c r="J5" s="69"/>
      <c r="K5" s="71"/>
    </row>
    <row r="6" spans="1:11" s="2" customFormat="1" ht="57">
      <c r="A6" s="39">
        <v>1</v>
      </c>
      <c r="B6" s="41" t="s">
        <v>27</v>
      </c>
      <c r="C6" s="42" t="s">
        <v>53</v>
      </c>
      <c r="D6" s="49">
        <f>zbiorówka!D4</f>
        <v>0</v>
      </c>
      <c r="E6" s="50">
        <v>1</v>
      </c>
      <c r="F6" s="51">
        <f>zbiorówka!F4</f>
        <v>0</v>
      </c>
      <c r="G6" s="51">
        <f>F6*E6</f>
        <v>0</v>
      </c>
      <c r="H6" s="64">
        <f>zbiorówka!H4</f>
        <v>0</v>
      </c>
      <c r="I6" s="58">
        <f>K6-G6</f>
        <v>0</v>
      </c>
      <c r="J6" s="16">
        <f>F6*H6%+F6</f>
        <v>0</v>
      </c>
      <c r="K6" s="17">
        <f>J6*E6</f>
        <v>0</v>
      </c>
    </row>
    <row r="7" spans="1:11" s="1" customFormat="1" ht="57">
      <c r="A7" s="38">
        <f>A6+1</f>
        <v>2</v>
      </c>
      <c r="B7" s="43" t="s">
        <v>28</v>
      </c>
      <c r="C7" s="44" t="s">
        <v>29</v>
      </c>
      <c r="D7" s="49">
        <f>zbiorówka!D5</f>
        <v>0</v>
      </c>
      <c r="E7" s="52">
        <v>8</v>
      </c>
      <c r="F7" s="53">
        <f>zbiorówka!F5</f>
        <v>0</v>
      </c>
      <c r="G7" s="53">
        <f t="shared" ref="G7:G14" si="0">F7*E7</f>
        <v>0</v>
      </c>
      <c r="H7" s="65">
        <f>zbiorówka!H5</f>
        <v>0</v>
      </c>
      <c r="I7" s="59">
        <f t="shared" ref="I7:I14" si="1">K7-G7</f>
        <v>0</v>
      </c>
      <c r="J7" s="12">
        <f t="shared" ref="J7:J14" si="2">F7*H7%+F7</f>
        <v>0</v>
      </c>
      <c r="K7" s="18">
        <f t="shared" ref="K7:K14" si="3">J7*E7</f>
        <v>0</v>
      </c>
    </row>
    <row r="8" spans="1:11" s="1" customFormat="1" ht="71.25">
      <c r="A8" s="38">
        <f t="shared" ref="A8:A14" si="4">A7+1</f>
        <v>3</v>
      </c>
      <c r="B8" s="43" t="s">
        <v>30</v>
      </c>
      <c r="C8" s="45" t="s">
        <v>31</v>
      </c>
      <c r="D8" s="54">
        <f>zbiorówka!D6</f>
        <v>0</v>
      </c>
      <c r="E8" s="52">
        <v>1</v>
      </c>
      <c r="F8" s="53">
        <f>zbiorówka!F6</f>
        <v>0</v>
      </c>
      <c r="G8" s="53">
        <f t="shared" si="0"/>
        <v>0</v>
      </c>
      <c r="H8" s="65">
        <f>zbiorówka!H6</f>
        <v>0</v>
      </c>
      <c r="I8" s="59">
        <f t="shared" si="1"/>
        <v>0</v>
      </c>
      <c r="J8" s="12">
        <f t="shared" si="2"/>
        <v>0</v>
      </c>
      <c r="K8" s="18">
        <f t="shared" si="3"/>
        <v>0</v>
      </c>
    </row>
    <row r="9" spans="1:11" s="1" customFormat="1" ht="28.5">
      <c r="A9" s="38">
        <f t="shared" si="4"/>
        <v>4</v>
      </c>
      <c r="B9" s="46" t="s">
        <v>32</v>
      </c>
      <c r="C9" s="44" t="s">
        <v>33</v>
      </c>
      <c r="D9" s="66">
        <f>zbiorówka!D7</f>
        <v>0</v>
      </c>
      <c r="E9" s="52">
        <v>8</v>
      </c>
      <c r="F9" s="53">
        <f>zbiorówka!F7</f>
        <v>0</v>
      </c>
      <c r="G9" s="53">
        <f t="shared" si="0"/>
        <v>0</v>
      </c>
      <c r="H9" s="65">
        <f>zbiorówka!H7</f>
        <v>0</v>
      </c>
      <c r="I9" s="59">
        <f>K9-G9</f>
        <v>0</v>
      </c>
      <c r="J9" s="12">
        <f t="shared" si="2"/>
        <v>0</v>
      </c>
      <c r="K9" s="18">
        <f t="shared" si="3"/>
        <v>0</v>
      </c>
    </row>
    <row r="10" spans="1:11" s="1" customFormat="1" ht="28.5">
      <c r="A10" s="38">
        <f t="shared" si="4"/>
        <v>5</v>
      </c>
      <c r="B10" s="46" t="s">
        <v>34</v>
      </c>
      <c r="C10" s="44" t="s">
        <v>35</v>
      </c>
      <c r="D10" s="66">
        <f>zbiorówka!D8</f>
        <v>0</v>
      </c>
      <c r="E10" s="52">
        <v>8</v>
      </c>
      <c r="F10" s="53">
        <f>zbiorówka!F8</f>
        <v>0</v>
      </c>
      <c r="G10" s="53">
        <f t="shared" si="0"/>
        <v>0</v>
      </c>
      <c r="H10" s="65">
        <f>zbiorówka!H8</f>
        <v>0</v>
      </c>
      <c r="I10" s="59">
        <f t="shared" si="1"/>
        <v>0</v>
      </c>
      <c r="J10" s="12">
        <f t="shared" si="2"/>
        <v>0</v>
      </c>
      <c r="K10" s="18">
        <f t="shared" si="3"/>
        <v>0</v>
      </c>
    </row>
    <row r="11" spans="1:11" s="1" customFormat="1" ht="28.5">
      <c r="A11" s="38">
        <f t="shared" si="4"/>
        <v>6</v>
      </c>
      <c r="B11" s="46" t="s">
        <v>36</v>
      </c>
      <c r="C11" s="44" t="s">
        <v>37</v>
      </c>
      <c r="D11" s="66">
        <f>zbiorówka!D9</f>
        <v>0</v>
      </c>
      <c r="E11" s="52">
        <v>6</v>
      </c>
      <c r="F11" s="53">
        <f>zbiorówka!F9</f>
        <v>0</v>
      </c>
      <c r="G11" s="53">
        <f t="shared" si="0"/>
        <v>0</v>
      </c>
      <c r="H11" s="65">
        <f>zbiorówka!H9</f>
        <v>0</v>
      </c>
      <c r="I11" s="59">
        <f t="shared" si="1"/>
        <v>0</v>
      </c>
      <c r="J11" s="12">
        <f t="shared" si="2"/>
        <v>0</v>
      </c>
      <c r="K11" s="18">
        <f t="shared" si="3"/>
        <v>0</v>
      </c>
    </row>
    <row r="12" spans="1:11" s="1" customFormat="1" ht="28.5">
      <c r="A12" s="38">
        <f t="shared" si="4"/>
        <v>7</v>
      </c>
      <c r="B12" s="46" t="s">
        <v>38</v>
      </c>
      <c r="C12" s="44" t="s">
        <v>39</v>
      </c>
      <c r="D12" s="66">
        <f>zbiorówka!D10</f>
        <v>0</v>
      </c>
      <c r="E12" s="52">
        <v>6</v>
      </c>
      <c r="F12" s="53">
        <f>zbiorówka!F10</f>
        <v>0</v>
      </c>
      <c r="G12" s="53">
        <f t="shared" si="0"/>
        <v>0</v>
      </c>
      <c r="H12" s="65">
        <f>zbiorówka!H10</f>
        <v>0</v>
      </c>
      <c r="I12" s="59">
        <f t="shared" si="1"/>
        <v>0</v>
      </c>
      <c r="J12" s="12">
        <f t="shared" si="2"/>
        <v>0</v>
      </c>
      <c r="K12" s="18">
        <f t="shared" si="3"/>
        <v>0</v>
      </c>
    </row>
    <row r="13" spans="1:11" s="1" customFormat="1" ht="71.25">
      <c r="A13" s="38">
        <f t="shared" si="4"/>
        <v>8</v>
      </c>
      <c r="B13" s="46" t="s">
        <v>40</v>
      </c>
      <c r="C13" s="44" t="s">
        <v>43</v>
      </c>
      <c r="D13" s="66">
        <f>zbiorówka!D11</f>
        <v>0</v>
      </c>
      <c r="E13" s="52">
        <v>0</v>
      </c>
      <c r="F13" s="53">
        <f>zbiorówka!F11</f>
        <v>0</v>
      </c>
      <c r="G13" s="53">
        <f t="shared" si="0"/>
        <v>0</v>
      </c>
      <c r="H13" s="65">
        <f>zbiorówka!H11</f>
        <v>0</v>
      </c>
      <c r="I13" s="59">
        <f t="shared" si="1"/>
        <v>0</v>
      </c>
      <c r="J13" s="12">
        <f t="shared" si="2"/>
        <v>0</v>
      </c>
      <c r="K13" s="18">
        <f t="shared" si="3"/>
        <v>0</v>
      </c>
    </row>
    <row r="14" spans="1:11" s="1" customFormat="1" ht="28.5">
      <c r="A14" s="38">
        <f t="shared" si="4"/>
        <v>9</v>
      </c>
      <c r="B14" s="46" t="s">
        <v>41</v>
      </c>
      <c r="C14" s="44" t="s">
        <v>42</v>
      </c>
      <c r="D14" s="66">
        <f>zbiorówka!D12</f>
        <v>0</v>
      </c>
      <c r="E14" s="52">
        <v>6</v>
      </c>
      <c r="F14" s="62">
        <f>zbiorówka!F12</f>
        <v>0</v>
      </c>
      <c r="G14" s="53">
        <f t="shared" si="0"/>
        <v>0</v>
      </c>
      <c r="H14" s="65">
        <f>zbiorówka!H12</f>
        <v>0</v>
      </c>
      <c r="I14" s="59">
        <f t="shared" si="1"/>
        <v>0</v>
      </c>
      <c r="J14" s="12">
        <f t="shared" si="2"/>
        <v>0</v>
      </c>
      <c r="K14" s="18">
        <f t="shared" si="3"/>
        <v>0</v>
      </c>
    </row>
    <row r="15" spans="1:11" customFormat="1" ht="15">
      <c r="F15" s="7" t="s">
        <v>9</v>
      </c>
      <c r="G15" s="8">
        <f>SUM(G6:G14)</f>
        <v>0</v>
      </c>
      <c r="H15" s="11" t="s">
        <v>45</v>
      </c>
      <c r="I15" s="57">
        <f>SUM(I6:I14)</f>
        <v>0</v>
      </c>
      <c r="J15" s="7" t="s">
        <v>10</v>
      </c>
      <c r="K15" s="8">
        <f>SUM(K6:K14)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80" zoomScaleNormal="80" workbookViewId="0">
      <selection activeCell="C6" sqref="C6"/>
    </sheetView>
  </sheetViews>
  <sheetFormatPr defaultColWidth="9" defaultRowHeight="14.25"/>
  <cols>
    <col min="1" max="1" width="5.625" style="30" customWidth="1"/>
    <col min="2" max="2" width="13.625" style="30" customWidth="1"/>
    <col min="3" max="3" width="96.125" style="30" customWidth="1"/>
    <col min="4" max="4" width="22.375" style="30" customWidth="1"/>
    <col min="5" max="5" width="10.625" style="30" customWidth="1"/>
    <col min="6" max="6" width="11.875" style="30" customWidth="1"/>
    <col min="7" max="7" width="12" style="30" customWidth="1"/>
    <col min="8" max="8" width="10.25" style="31" bestFit="1" customWidth="1"/>
    <col min="9" max="9" width="12.25" style="30" customWidth="1"/>
    <col min="10" max="10" width="11.75" style="30" customWidth="1"/>
    <col min="11" max="11" width="12.125" style="30" bestFit="1" customWidth="1"/>
    <col min="12" max="16384" width="9" style="30"/>
  </cols>
  <sheetData>
    <row r="1" spans="1:11" s="23" customFormat="1" ht="15">
      <c r="A1" s="21"/>
      <c r="B1" s="22"/>
      <c r="C1" s="72" t="s">
        <v>12</v>
      </c>
      <c r="D1" s="72"/>
      <c r="E1" s="72"/>
      <c r="F1" s="72"/>
      <c r="G1" s="72"/>
      <c r="H1" s="72"/>
      <c r="I1" s="72"/>
      <c r="J1" s="72"/>
    </row>
    <row r="2" spans="1:11" s="23" customFormat="1" ht="15">
      <c r="A2" s="24"/>
      <c r="B2" s="25"/>
      <c r="C2" s="73" t="s">
        <v>23</v>
      </c>
      <c r="D2" s="73"/>
      <c r="E2" s="73"/>
      <c r="F2" s="73"/>
      <c r="G2" s="73"/>
      <c r="H2" s="73"/>
      <c r="I2" s="73"/>
      <c r="J2" s="73"/>
    </row>
    <row r="3" spans="1:11" s="23" customFormat="1" ht="15.75" thickBot="1">
      <c r="A3" s="26"/>
      <c r="B3" s="27"/>
      <c r="C3" s="28" t="s">
        <v>14</v>
      </c>
      <c r="D3" s="40"/>
      <c r="E3" s="74"/>
      <c r="F3" s="74"/>
      <c r="G3" s="74"/>
      <c r="H3" s="29"/>
      <c r="I3" s="29"/>
      <c r="J3" s="29"/>
    </row>
    <row r="4" spans="1:11" customFormat="1" ht="39" thickBot="1">
      <c r="A4" s="35" t="s">
        <v>0</v>
      </c>
      <c r="B4" s="36" t="s">
        <v>1</v>
      </c>
      <c r="C4" s="37" t="s">
        <v>2</v>
      </c>
      <c r="D4" s="37" t="s">
        <v>48</v>
      </c>
      <c r="E4" s="37" t="s">
        <v>3</v>
      </c>
      <c r="F4" s="6" t="s">
        <v>4</v>
      </c>
      <c r="G4" s="6" t="s">
        <v>5</v>
      </c>
      <c r="H4" s="10" t="s">
        <v>6</v>
      </c>
      <c r="I4" s="10" t="s">
        <v>44</v>
      </c>
      <c r="J4" s="6" t="s">
        <v>7</v>
      </c>
      <c r="K4" s="6" t="s">
        <v>8</v>
      </c>
    </row>
    <row r="5" spans="1:11" customFormat="1" ht="15" thickBot="1">
      <c r="A5" s="68" t="s">
        <v>26</v>
      </c>
      <c r="B5" s="69"/>
      <c r="C5" s="69"/>
      <c r="D5" s="70"/>
      <c r="E5" s="69"/>
      <c r="F5" s="69"/>
      <c r="G5" s="69"/>
      <c r="H5" s="69"/>
      <c r="I5" s="69"/>
      <c r="J5" s="69"/>
      <c r="K5" s="71"/>
    </row>
    <row r="6" spans="1:11" s="2" customFormat="1" ht="57">
      <c r="A6" s="39">
        <v>1</v>
      </c>
      <c r="B6" s="41" t="s">
        <v>27</v>
      </c>
      <c r="C6" s="42" t="s">
        <v>53</v>
      </c>
      <c r="D6" s="49">
        <f>zbiorówka!D4</f>
        <v>0</v>
      </c>
      <c r="E6" s="50">
        <v>0</v>
      </c>
      <c r="F6" s="51">
        <f>zbiorówka!F4</f>
        <v>0</v>
      </c>
      <c r="G6" s="51">
        <f>F6*E6</f>
        <v>0</v>
      </c>
      <c r="H6" s="64">
        <f>zbiorówka!H4</f>
        <v>0</v>
      </c>
      <c r="I6" s="58">
        <f>K6-G6</f>
        <v>0</v>
      </c>
      <c r="J6" s="16">
        <f>F6*H6%+F6</f>
        <v>0</v>
      </c>
      <c r="K6" s="17">
        <f>J6*E6</f>
        <v>0</v>
      </c>
    </row>
    <row r="7" spans="1:11" s="1" customFormat="1" ht="57">
      <c r="A7" s="38">
        <f>A6+1</f>
        <v>2</v>
      </c>
      <c r="B7" s="43" t="s">
        <v>28</v>
      </c>
      <c r="C7" s="44" t="s">
        <v>29</v>
      </c>
      <c r="D7" s="49">
        <f>zbiorówka!D5</f>
        <v>0</v>
      </c>
      <c r="E7" s="52">
        <v>0</v>
      </c>
      <c r="F7" s="53">
        <f>zbiorówka!F5</f>
        <v>0</v>
      </c>
      <c r="G7" s="53">
        <f t="shared" ref="G7:G14" si="0">F7*E7</f>
        <v>0</v>
      </c>
      <c r="H7" s="65">
        <f>zbiorówka!H5</f>
        <v>0</v>
      </c>
      <c r="I7" s="59">
        <f t="shared" ref="I7:I14" si="1">K7-G7</f>
        <v>0</v>
      </c>
      <c r="J7" s="12">
        <f t="shared" ref="J7:J14" si="2">F7*H7%+F7</f>
        <v>0</v>
      </c>
      <c r="K7" s="18">
        <f t="shared" ref="K7:K14" si="3">J7*E7</f>
        <v>0</v>
      </c>
    </row>
    <row r="8" spans="1:11" s="1" customFormat="1" ht="71.25">
      <c r="A8" s="38">
        <f t="shared" ref="A8:A14" si="4">A7+1</f>
        <v>3</v>
      </c>
      <c r="B8" s="43" t="s">
        <v>30</v>
      </c>
      <c r="C8" s="45" t="s">
        <v>31</v>
      </c>
      <c r="D8" s="54">
        <f>zbiorówka!D6</f>
        <v>0</v>
      </c>
      <c r="E8" s="52">
        <v>1</v>
      </c>
      <c r="F8" s="53">
        <f>zbiorówka!F6</f>
        <v>0</v>
      </c>
      <c r="G8" s="53">
        <f t="shared" si="0"/>
        <v>0</v>
      </c>
      <c r="H8" s="65">
        <f>zbiorówka!H6</f>
        <v>0</v>
      </c>
      <c r="I8" s="59">
        <f t="shared" si="1"/>
        <v>0</v>
      </c>
      <c r="J8" s="12">
        <f t="shared" si="2"/>
        <v>0</v>
      </c>
      <c r="K8" s="18">
        <f t="shared" si="3"/>
        <v>0</v>
      </c>
    </row>
    <row r="9" spans="1:11" s="1" customFormat="1" ht="28.5">
      <c r="A9" s="38">
        <f t="shared" si="4"/>
        <v>4</v>
      </c>
      <c r="B9" s="46" t="s">
        <v>32</v>
      </c>
      <c r="C9" s="44" t="s">
        <v>33</v>
      </c>
      <c r="D9" s="66">
        <f>zbiorówka!D7</f>
        <v>0</v>
      </c>
      <c r="E9" s="52">
        <v>8</v>
      </c>
      <c r="F9" s="53">
        <f>zbiorówka!F7</f>
        <v>0</v>
      </c>
      <c r="G9" s="53">
        <f t="shared" si="0"/>
        <v>0</v>
      </c>
      <c r="H9" s="65">
        <f>zbiorówka!H7</f>
        <v>0</v>
      </c>
      <c r="I9" s="59">
        <f>K9-G9</f>
        <v>0</v>
      </c>
      <c r="J9" s="12">
        <f t="shared" si="2"/>
        <v>0</v>
      </c>
      <c r="K9" s="18">
        <f t="shared" si="3"/>
        <v>0</v>
      </c>
    </row>
    <row r="10" spans="1:11" s="1" customFormat="1" ht="28.5">
      <c r="A10" s="38">
        <f t="shared" si="4"/>
        <v>5</v>
      </c>
      <c r="B10" s="46" t="s">
        <v>34</v>
      </c>
      <c r="C10" s="44" t="s">
        <v>35</v>
      </c>
      <c r="D10" s="66">
        <f>zbiorówka!D8</f>
        <v>0</v>
      </c>
      <c r="E10" s="52">
        <v>8</v>
      </c>
      <c r="F10" s="53">
        <f>zbiorówka!F8</f>
        <v>0</v>
      </c>
      <c r="G10" s="53">
        <f t="shared" si="0"/>
        <v>0</v>
      </c>
      <c r="H10" s="65">
        <f>zbiorówka!H8</f>
        <v>0</v>
      </c>
      <c r="I10" s="59">
        <f t="shared" si="1"/>
        <v>0</v>
      </c>
      <c r="J10" s="12">
        <f t="shared" si="2"/>
        <v>0</v>
      </c>
      <c r="K10" s="18">
        <f t="shared" si="3"/>
        <v>0</v>
      </c>
    </row>
    <row r="11" spans="1:11" s="1" customFormat="1" ht="28.5">
      <c r="A11" s="38">
        <f t="shared" si="4"/>
        <v>6</v>
      </c>
      <c r="B11" s="46" t="s">
        <v>36</v>
      </c>
      <c r="C11" s="44" t="s">
        <v>37</v>
      </c>
      <c r="D11" s="66">
        <f>zbiorówka!D9</f>
        <v>0</v>
      </c>
      <c r="E11" s="52">
        <v>3</v>
      </c>
      <c r="F11" s="53">
        <f>zbiorówka!F9</f>
        <v>0</v>
      </c>
      <c r="G11" s="53">
        <f t="shared" si="0"/>
        <v>0</v>
      </c>
      <c r="H11" s="65">
        <f>zbiorówka!H9</f>
        <v>0</v>
      </c>
      <c r="I11" s="59">
        <f t="shared" si="1"/>
        <v>0</v>
      </c>
      <c r="J11" s="12">
        <f t="shared" si="2"/>
        <v>0</v>
      </c>
      <c r="K11" s="18">
        <f t="shared" si="3"/>
        <v>0</v>
      </c>
    </row>
    <row r="12" spans="1:11" s="1" customFormat="1" ht="28.5">
      <c r="A12" s="38">
        <f t="shared" si="4"/>
        <v>7</v>
      </c>
      <c r="B12" s="46" t="s">
        <v>38</v>
      </c>
      <c r="C12" s="44" t="s">
        <v>39</v>
      </c>
      <c r="D12" s="66">
        <f>zbiorówka!D10</f>
        <v>0</v>
      </c>
      <c r="E12" s="52">
        <v>8</v>
      </c>
      <c r="F12" s="53">
        <f>zbiorówka!F10</f>
        <v>0</v>
      </c>
      <c r="G12" s="53">
        <f t="shared" si="0"/>
        <v>0</v>
      </c>
      <c r="H12" s="65">
        <f>zbiorówka!H10</f>
        <v>0</v>
      </c>
      <c r="I12" s="59">
        <f t="shared" si="1"/>
        <v>0</v>
      </c>
      <c r="J12" s="12">
        <f t="shared" si="2"/>
        <v>0</v>
      </c>
      <c r="K12" s="18">
        <f t="shared" si="3"/>
        <v>0</v>
      </c>
    </row>
    <row r="13" spans="1:11" s="1" customFormat="1" ht="71.25">
      <c r="A13" s="38">
        <f t="shared" si="4"/>
        <v>8</v>
      </c>
      <c r="B13" s="46" t="s">
        <v>40</v>
      </c>
      <c r="C13" s="44" t="s">
        <v>43</v>
      </c>
      <c r="D13" s="66">
        <f>zbiorówka!D11</f>
        <v>0</v>
      </c>
      <c r="E13" s="52">
        <v>1</v>
      </c>
      <c r="F13" s="53">
        <f>zbiorówka!F11</f>
        <v>0</v>
      </c>
      <c r="G13" s="53">
        <f t="shared" si="0"/>
        <v>0</v>
      </c>
      <c r="H13" s="65">
        <f>zbiorówka!H11</f>
        <v>0</v>
      </c>
      <c r="I13" s="59">
        <f t="shared" si="1"/>
        <v>0</v>
      </c>
      <c r="J13" s="12">
        <f t="shared" si="2"/>
        <v>0</v>
      </c>
      <c r="K13" s="18">
        <f t="shared" si="3"/>
        <v>0</v>
      </c>
    </row>
    <row r="14" spans="1:11" s="1" customFormat="1" ht="28.5">
      <c r="A14" s="38">
        <f t="shared" si="4"/>
        <v>9</v>
      </c>
      <c r="B14" s="46" t="s">
        <v>41</v>
      </c>
      <c r="C14" s="44" t="s">
        <v>42</v>
      </c>
      <c r="D14" s="66">
        <f>zbiorówka!D12</f>
        <v>0</v>
      </c>
      <c r="E14" s="52">
        <v>0</v>
      </c>
      <c r="F14" s="62">
        <f>zbiorówka!F12</f>
        <v>0</v>
      </c>
      <c r="G14" s="53">
        <f t="shared" si="0"/>
        <v>0</v>
      </c>
      <c r="H14" s="65">
        <f>zbiorówka!H12</f>
        <v>0</v>
      </c>
      <c r="I14" s="59">
        <f t="shared" si="1"/>
        <v>0</v>
      </c>
      <c r="J14" s="12">
        <f t="shared" si="2"/>
        <v>0</v>
      </c>
      <c r="K14" s="18">
        <f t="shared" si="3"/>
        <v>0</v>
      </c>
    </row>
    <row r="15" spans="1:11" customFormat="1" ht="15">
      <c r="F15" s="7" t="s">
        <v>9</v>
      </c>
      <c r="G15" s="8">
        <f>SUM(G6:G14)</f>
        <v>0</v>
      </c>
      <c r="H15" s="11" t="s">
        <v>45</v>
      </c>
      <c r="I15" s="57">
        <f>SUM(I6:I14)</f>
        <v>0</v>
      </c>
      <c r="J15" s="7" t="s">
        <v>10</v>
      </c>
      <c r="K15" s="8">
        <f>SUM(K6:K14)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80" zoomScaleNormal="80" workbookViewId="0">
      <selection activeCell="C6" sqref="C6"/>
    </sheetView>
  </sheetViews>
  <sheetFormatPr defaultColWidth="9" defaultRowHeight="14.25"/>
  <cols>
    <col min="1" max="1" width="5.625" style="30" customWidth="1"/>
    <col min="2" max="2" width="13.625" style="30" customWidth="1"/>
    <col min="3" max="3" width="96.125" style="30" customWidth="1"/>
    <col min="4" max="4" width="22.375" style="30" customWidth="1"/>
    <col min="5" max="5" width="11.75" style="30" customWidth="1"/>
    <col min="6" max="6" width="11.875" style="30" customWidth="1"/>
    <col min="7" max="7" width="12" style="30" customWidth="1"/>
    <col min="8" max="8" width="10.25" style="31" bestFit="1" customWidth="1"/>
    <col min="9" max="9" width="12.25" style="30" customWidth="1"/>
    <col min="10" max="10" width="11.75" style="30" customWidth="1"/>
    <col min="11" max="11" width="12.125" style="30" bestFit="1" customWidth="1"/>
    <col min="12" max="16384" width="9" style="30"/>
  </cols>
  <sheetData>
    <row r="1" spans="1:11" s="23" customFormat="1" ht="15">
      <c r="A1" s="21"/>
      <c r="B1" s="22"/>
      <c r="C1" s="72" t="s">
        <v>12</v>
      </c>
      <c r="D1" s="72"/>
      <c r="E1" s="72"/>
      <c r="F1" s="72"/>
      <c r="G1" s="72"/>
      <c r="H1" s="72"/>
      <c r="I1" s="72"/>
      <c r="J1" s="72"/>
    </row>
    <row r="2" spans="1:11" s="23" customFormat="1" ht="15">
      <c r="A2" s="24"/>
      <c r="B2" s="25"/>
      <c r="C2" s="73" t="s">
        <v>24</v>
      </c>
      <c r="D2" s="73"/>
      <c r="E2" s="73"/>
      <c r="F2" s="73"/>
      <c r="G2" s="73"/>
      <c r="H2" s="73"/>
      <c r="I2" s="73"/>
      <c r="J2" s="73"/>
    </row>
    <row r="3" spans="1:11" s="23" customFormat="1" ht="15.75" thickBot="1">
      <c r="A3" s="26"/>
      <c r="B3" s="27"/>
      <c r="C3" s="28" t="s">
        <v>14</v>
      </c>
      <c r="D3" s="40"/>
      <c r="E3" s="74"/>
      <c r="F3" s="74"/>
      <c r="G3" s="74"/>
      <c r="H3" s="29"/>
      <c r="I3" s="29"/>
      <c r="J3" s="29"/>
    </row>
    <row r="4" spans="1:11" customFormat="1" ht="39" thickBot="1">
      <c r="A4" s="35" t="s">
        <v>0</v>
      </c>
      <c r="B4" s="36" t="s">
        <v>1</v>
      </c>
      <c r="C4" s="37" t="s">
        <v>2</v>
      </c>
      <c r="D4" s="37" t="s">
        <v>48</v>
      </c>
      <c r="E4" s="37" t="s">
        <v>3</v>
      </c>
      <c r="F4" s="6" t="s">
        <v>4</v>
      </c>
      <c r="G4" s="6" t="s">
        <v>5</v>
      </c>
      <c r="H4" s="10" t="s">
        <v>6</v>
      </c>
      <c r="I4" s="10" t="s">
        <v>44</v>
      </c>
      <c r="J4" s="6" t="s">
        <v>7</v>
      </c>
      <c r="K4" s="6" t="s">
        <v>8</v>
      </c>
    </row>
    <row r="5" spans="1:11" customFormat="1" ht="15" thickBot="1">
      <c r="A5" s="68" t="s">
        <v>26</v>
      </c>
      <c r="B5" s="69"/>
      <c r="C5" s="69"/>
      <c r="D5" s="70"/>
      <c r="E5" s="69"/>
      <c r="F5" s="69"/>
      <c r="G5" s="69"/>
      <c r="H5" s="69"/>
      <c r="I5" s="69"/>
      <c r="J5" s="69"/>
      <c r="K5" s="71"/>
    </row>
    <row r="6" spans="1:11" s="2" customFormat="1" ht="57">
      <c r="A6" s="39">
        <v>1</v>
      </c>
      <c r="B6" s="41" t="s">
        <v>27</v>
      </c>
      <c r="C6" s="42" t="s">
        <v>53</v>
      </c>
      <c r="D6" s="49">
        <f>zbiorówka!D4</f>
        <v>0</v>
      </c>
      <c r="E6" s="50">
        <v>1</v>
      </c>
      <c r="F6" s="51">
        <f>zbiorówka!F4</f>
        <v>0</v>
      </c>
      <c r="G6" s="51">
        <f>F6*E6</f>
        <v>0</v>
      </c>
      <c r="H6" s="64">
        <f>zbiorówka!H4</f>
        <v>0</v>
      </c>
      <c r="I6" s="58">
        <f>K6-G6</f>
        <v>0</v>
      </c>
      <c r="J6" s="16">
        <f>F6*H6%+F6</f>
        <v>0</v>
      </c>
      <c r="K6" s="17">
        <f>J6*E6</f>
        <v>0</v>
      </c>
    </row>
    <row r="7" spans="1:11" s="1" customFormat="1" ht="57">
      <c r="A7" s="38">
        <f>A6+1</f>
        <v>2</v>
      </c>
      <c r="B7" s="43" t="s">
        <v>28</v>
      </c>
      <c r="C7" s="44" t="s">
        <v>29</v>
      </c>
      <c r="D7" s="49">
        <f>zbiorówka!D5</f>
        <v>0</v>
      </c>
      <c r="E7" s="52">
        <v>8</v>
      </c>
      <c r="F7" s="53">
        <f>zbiorówka!F5</f>
        <v>0</v>
      </c>
      <c r="G7" s="53">
        <f t="shared" ref="G7:G14" si="0">F7*E7</f>
        <v>0</v>
      </c>
      <c r="H7" s="65">
        <f>zbiorówka!H5</f>
        <v>0</v>
      </c>
      <c r="I7" s="59">
        <f t="shared" ref="I7:I14" si="1">K7-G7</f>
        <v>0</v>
      </c>
      <c r="J7" s="12">
        <f t="shared" ref="J7:J14" si="2">F7*H7%+F7</f>
        <v>0</v>
      </c>
      <c r="K7" s="18">
        <f t="shared" ref="K7:K14" si="3">J7*E7</f>
        <v>0</v>
      </c>
    </row>
    <row r="8" spans="1:11" s="1" customFormat="1" ht="71.25">
      <c r="A8" s="38">
        <f t="shared" ref="A8:A14" si="4">A7+1</f>
        <v>3</v>
      </c>
      <c r="B8" s="43" t="s">
        <v>30</v>
      </c>
      <c r="C8" s="45" t="s">
        <v>31</v>
      </c>
      <c r="D8" s="54">
        <f>zbiorówka!D6</f>
        <v>0</v>
      </c>
      <c r="E8" s="52">
        <v>1</v>
      </c>
      <c r="F8" s="53">
        <f>zbiorówka!F6</f>
        <v>0</v>
      </c>
      <c r="G8" s="53">
        <f t="shared" si="0"/>
        <v>0</v>
      </c>
      <c r="H8" s="65">
        <f>zbiorówka!H6</f>
        <v>0</v>
      </c>
      <c r="I8" s="59">
        <f t="shared" si="1"/>
        <v>0</v>
      </c>
      <c r="J8" s="12">
        <f t="shared" si="2"/>
        <v>0</v>
      </c>
      <c r="K8" s="18">
        <f t="shared" si="3"/>
        <v>0</v>
      </c>
    </row>
    <row r="9" spans="1:11" s="1" customFormat="1" ht="28.5">
      <c r="A9" s="38">
        <f t="shared" si="4"/>
        <v>4</v>
      </c>
      <c r="B9" s="46" t="s">
        <v>32</v>
      </c>
      <c r="C9" s="44" t="s">
        <v>33</v>
      </c>
      <c r="D9" s="66">
        <f>zbiorówka!D7</f>
        <v>0</v>
      </c>
      <c r="E9" s="52">
        <v>8</v>
      </c>
      <c r="F9" s="53">
        <f>zbiorówka!F7</f>
        <v>0</v>
      </c>
      <c r="G9" s="53">
        <f t="shared" si="0"/>
        <v>0</v>
      </c>
      <c r="H9" s="65">
        <f>zbiorówka!H7</f>
        <v>0</v>
      </c>
      <c r="I9" s="59">
        <f>K9-G9</f>
        <v>0</v>
      </c>
      <c r="J9" s="12">
        <f t="shared" si="2"/>
        <v>0</v>
      </c>
      <c r="K9" s="18">
        <f t="shared" si="3"/>
        <v>0</v>
      </c>
    </row>
    <row r="10" spans="1:11" s="1" customFormat="1" ht="28.5">
      <c r="A10" s="38">
        <f t="shared" si="4"/>
        <v>5</v>
      </c>
      <c r="B10" s="46" t="s">
        <v>34</v>
      </c>
      <c r="C10" s="44" t="s">
        <v>35</v>
      </c>
      <c r="D10" s="66">
        <f>zbiorówka!D8</f>
        <v>0</v>
      </c>
      <c r="E10" s="52">
        <v>8</v>
      </c>
      <c r="F10" s="53">
        <f>zbiorówka!F8</f>
        <v>0</v>
      </c>
      <c r="G10" s="53">
        <f t="shared" si="0"/>
        <v>0</v>
      </c>
      <c r="H10" s="65">
        <f>zbiorówka!H8</f>
        <v>0</v>
      </c>
      <c r="I10" s="59">
        <f t="shared" si="1"/>
        <v>0</v>
      </c>
      <c r="J10" s="12">
        <f t="shared" si="2"/>
        <v>0</v>
      </c>
      <c r="K10" s="18">
        <f t="shared" si="3"/>
        <v>0</v>
      </c>
    </row>
    <row r="11" spans="1:11" s="1" customFormat="1" ht="28.5">
      <c r="A11" s="38">
        <f t="shared" si="4"/>
        <v>6</v>
      </c>
      <c r="B11" s="46" t="s">
        <v>36</v>
      </c>
      <c r="C11" s="44" t="s">
        <v>37</v>
      </c>
      <c r="D11" s="66">
        <f>zbiorówka!D9</f>
        <v>0</v>
      </c>
      <c r="E11" s="52">
        <v>6</v>
      </c>
      <c r="F11" s="53">
        <f>zbiorówka!F9</f>
        <v>0</v>
      </c>
      <c r="G11" s="53">
        <f t="shared" si="0"/>
        <v>0</v>
      </c>
      <c r="H11" s="65">
        <f>zbiorówka!H9</f>
        <v>0</v>
      </c>
      <c r="I11" s="59">
        <f t="shared" si="1"/>
        <v>0</v>
      </c>
      <c r="J11" s="12">
        <f t="shared" si="2"/>
        <v>0</v>
      </c>
      <c r="K11" s="18">
        <f t="shared" si="3"/>
        <v>0</v>
      </c>
    </row>
    <row r="12" spans="1:11" s="1" customFormat="1" ht="28.5">
      <c r="A12" s="38">
        <f t="shared" si="4"/>
        <v>7</v>
      </c>
      <c r="B12" s="46" t="s">
        <v>38</v>
      </c>
      <c r="C12" s="44" t="s">
        <v>39</v>
      </c>
      <c r="D12" s="66">
        <f>zbiorówka!D10</f>
        <v>0</v>
      </c>
      <c r="E12" s="52">
        <v>8</v>
      </c>
      <c r="F12" s="53">
        <f>zbiorówka!F10</f>
        <v>0</v>
      </c>
      <c r="G12" s="53">
        <f t="shared" si="0"/>
        <v>0</v>
      </c>
      <c r="H12" s="65">
        <f>zbiorówka!H10</f>
        <v>0</v>
      </c>
      <c r="I12" s="59">
        <f t="shared" si="1"/>
        <v>0</v>
      </c>
      <c r="J12" s="12">
        <f t="shared" si="2"/>
        <v>0</v>
      </c>
      <c r="K12" s="18">
        <f t="shared" si="3"/>
        <v>0</v>
      </c>
    </row>
    <row r="13" spans="1:11" s="1" customFormat="1" ht="71.25">
      <c r="A13" s="38">
        <f t="shared" si="4"/>
        <v>8</v>
      </c>
      <c r="B13" s="46" t="s">
        <v>40</v>
      </c>
      <c r="C13" s="44" t="s">
        <v>43</v>
      </c>
      <c r="D13" s="66">
        <f>zbiorówka!D11</f>
        <v>0</v>
      </c>
      <c r="E13" s="52">
        <v>1</v>
      </c>
      <c r="F13" s="53">
        <f>zbiorówka!F11</f>
        <v>0</v>
      </c>
      <c r="G13" s="53">
        <f t="shared" si="0"/>
        <v>0</v>
      </c>
      <c r="H13" s="65">
        <f>zbiorówka!H11</f>
        <v>0</v>
      </c>
      <c r="I13" s="59">
        <f t="shared" si="1"/>
        <v>0</v>
      </c>
      <c r="J13" s="12">
        <f t="shared" si="2"/>
        <v>0</v>
      </c>
      <c r="K13" s="18">
        <f t="shared" si="3"/>
        <v>0</v>
      </c>
    </row>
    <row r="14" spans="1:11" s="1" customFormat="1" ht="28.5">
      <c r="A14" s="38">
        <f t="shared" si="4"/>
        <v>9</v>
      </c>
      <c r="B14" s="46" t="s">
        <v>41</v>
      </c>
      <c r="C14" s="44" t="s">
        <v>42</v>
      </c>
      <c r="D14" s="66">
        <f>zbiorówka!D12</f>
        <v>0</v>
      </c>
      <c r="E14" s="52">
        <v>8</v>
      </c>
      <c r="F14" s="62">
        <f>zbiorówka!F12</f>
        <v>0</v>
      </c>
      <c r="G14" s="53">
        <f t="shared" si="0"/>
        <v>0</v>
      </c>
      <c r="H14" s="65">
        <f>zbiorówka!H12</f>
        <v>0</v>
      </c>
      <c r="I14" s="59">
        <f t="shared" si="1"/>
        <v>0</v>
      </c>
      <c r="J14" s="12">
        <f t="shared" si="2"/>
        <v>0</v>
      </c>
      <c r="K14" s="18">
        <f t="shared" si="3"/>
        <v>0</v>
      </c>
    </row>
    <row r="15" spans="1:11" customFormat="1" ht="15">
      <c r="F15" s="7" t="s">
        <v>9</v>
      </c>
      <c r="G15" s="8">
        <f>SUM(G6:G14)</f>
        <v>0</v>
      </c>
      <c r="H15" s="11" t="s">
        <v>45</v>
      </c>
      <c r="I15" s="57">
        <f>SUM(I6:I14)</f>
        <v>0</v>
      </c>
      <c r="J15" s="7" t="s">
        <v>10</v>
      </c>
      <c r="K15" s="8">
        <f>SUM(K6:K14)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80" zoomScaleNormal="80" workbookViewId="0">
      <selection activeCell="C6" sqref="C6"/>
    </sheetView>
  </sheetViews>
  <sheetFormatPr defaultColWidth="9" defaultRowHeight="14.25"/>
  <cols>
    <col min="1" max="1" width="5.625" style="30" customWidth="1"/>
    <col min="2" max="2" width="13.625" style="30" customWidth="1"/>
    <col min="3" max="3" width="96.125" style="30" customWidth="1"/>
    <col min="4" max="4" width="22.375" style="30" customWidth="1"/>
    <col min="5" max="5" width="11.75" style="30" customWidth="1"/>
    <col min="6" max="6" width="11.875" style="30" customWidth="1"/>
    <col min="7" max="7" width="12" style="30" customWidth="1"/>
    <col min="8" max="8" width="10.25" style="31" bestFit="1" customWidth="1"/>
    <col min="9" max="9" width="12.25" style="30" customWidth="1"/>
    <col min="10" max="10" width="11.75" style="30" customWidth="1"/>
    <col min="11" max="11" width="12.125" style="30" bestFit="1" customWidth="1"/>
    <col min="12" max="16384" width="9" style="30"/>
  </cols>
  <sheetData>
    <row r="1" spans="1:11" s="23" customFormat="1" ht="15">
      <c r="A1" s="21"/>
      <c r="B1" s="22"/>
      <c r="C1" s="72" t="s">
        <v>12</v>
      </c>
      <c r="D1" s="72"/>
      <c r="E1" s="72"/>
      <c r="F1" s="72"/>
      <c r="G1" s="72"/>
      <c r="H1" s="72"/>
      <c r="I1" s="72"/>
      <c r="J1" s="72"/>
    </row>
    <row r="2" spans="1:11" s="23" customFormat="1" ht="15">
      <c r="A2" s="24"/>
      <c r="B2" s="25"/>
      <c r="C2" s="73" t="s">
        <v>25</v>
      </c>
      <c r="D2" s="73"/>
      <c r="E2" s="73"/>
      <c r="F2" s="73"/>
      <c r="G2" s="73"/>
      <c r="H2" s="73"/>
      <c r="I2" s="73"/>
      <c r="J2" s="73"/>
    </row>
    <row r="3" spans="1:11" s="23" customFormat="1" ht="15.75" thickBot="1">
      <c r="A3" s="26"/>
      <c r="B3" s="27"/>
      <c r="C3" s="28" t="s">
        <v>14</v>
      </c>
      <c r="D3" s="40"/>
      <c r="E3" s="74"/>
      <c r="F3" s="74"/>
      <c r="G3" s="74"/>
      <c r="H3" s="29"/>
      <c r="I3" s="29"/>
      <c r="J3" s="29"/>
    </row>
    <row r="4" spans="1:11" customFormat="1" ht="39" thickBot="1">
      <c r="A4" s="35" t="s">
        <v>0</v>
      </c>
      <c r="B4" s="36" t="s">
        <v>1</v>
      </c>
      <c r="C4" s="37" t="s">
        <v>2</v>
      </c>
      <c r="D4" s="37" t="s">
        <v>48</v>
      </c>
      <c r="E4" s="37" t="s">
        <v>3</v>
      </c>
      <c r="F4" s="6" t="s">
        <v>4</v>
      </c>
      <c r="G4" s="6" t="s">
        <v>5</v>
      </c>
      <c r="H4" s="10" t="s">
        <v>6</v>
      </c>
      <c r="I4" s="10" t="s">
        <v>44</v>
      </c>
      <c r="J4" s="6" t="s">
        <v>7</v>
      </c>
      <c r="K4" s="6" t="s">
        <v>8</v>
      </c>
    </row>
    <row r="5" spans="1:11" customFormat="1" ht="15" thickBot="1">
      <c r="A5" s="68" t="s">
        <v>26</v>
      </c>
      <c r="B5" s="69"/>
      <c r="C5" s="69"/>
      <c r="D5" s="70"/>
      <c r="E5" s="69"/>
      <c r="F5" s="69"/>
      <c r="G5" s="69"/>
      <c r="H5" s="69"/>
      <c r="I5" s="69"/>
      <c r="J5" s="69"/>
      <c r="K5" s="71"/>
    </row>
    <row r="6" spans="1:11" s="2" customFormat="1" ht="57">
      <c r="A6" s="39">
        <v>1</v>
      </c>
      <c r="B6" s="41" t="s">
        <v>27</v>
      </c>
      <c r="C6" s="42" t="s">
        <v>53</v>
      </c>
      <c r="D6" s="49">
        <f>zbiorówka!D4</f>
        <v>0</v>
      </c>
      <c r="E6" s="50">
        <v>1</v>
      </c>
      <c r="F6" s="51">
        <f>zbiorówka!F4</f>
        <v>0</v>
      </c>
      <c r="G6" s="51">
        <f>F6*E6</f>
        <v>0</v>
      </c>
      <c r="H6" s="64">
        <f>zbiorówka!H4</f>
        <v>0</v>
      </c>
      <c r="I6" s="58">
        <f>K6-G6</f>
        <v>0</v>
      </c>
      <c r="J6" s="16">
        <f>F6*H6%+F6</f>
        <v>0</v>
      </c>
      <c r="K6" s="17">
        <f>J6*E6</f>
        <v>0</v>
      </c>
    </row>
    <row r="7" spans="1:11" s="1" customFormat="1" ht="57">
      <c r="A7" s="38">
        <f>A6+1</f>
        <v>2</v>
      </c>
      <c r="B7" s="43" t="s">
        <v>28</v>
      </c>
      <c r="C7" s="44" t="s">
        <v>29</v>
      </c>
      <c r="D7" s="49">
        <f>zbiorówka!D5</f>
        <v>0</v>
      </c>
      <c r="E7" s="52">
        <v>8</v>
      </c>
      <c r="F7" s="53">
        <f>zbiorówka!F5</f>
        <v>0</v>
      </c>
      <c r="G7" s="53">
        <f t="shared" ref="G7:G14" si="0">F7*E7</f>
        <v>0</v>
      </c>
      <c r="H7" s="65">
        <f>zbiorówka!H5</f>
        <v>0</v>
      </c>
      <c r="I7" s="59">
        <f t="shared" ref="I7:I14" si="1">K7-G7</f>
        <v>0</v>
      </c>
      <c r="J7" s="12">
        <f t="shared" ref="J7:J14" si="2">F7*H7%+F7</f>
        <v>0</v>
      </c>
      <c r="K7" s="18">
        <f t="shared" ref="K7:K14" si="3">J7*E7</f>
        <v>0</v>
      </c>
    </row>
    <row r="8" spans="1:11" s="1" customFormat="1" ht="71.25">
      <c r="A8" s="38">
        <f t="shared" ref="A8:A14" si="4">A7+1</f>
        <v>3</v>
      </c>
      <c r="B8" s="43" t="s">
        <v>30</v>
      </c>
      <c r="C8" s="45" t="s">
        <v>31</v>
      </c>
      <c r="D8" s="54">
        <f>zbiorówka!D6</f>
        <v>0</v>
      </c>
      <c r="E8" s="52">
        <v>1</v>
      </c>
      <c r="F8" s="53">
        <f>zbiorówka!F6</f>
        <v>0</v>
      </c>
      <c r="G8" s="53">
        <f t="shared" si="0"/>
        <v>0</v>
      </c>
      <c r="H8" s="65">
        <f>zbiorówka!H6</f>
        <v>0</v>
      </c>
      <c r="I8" s="59">
        <f t="shared" si="1"/>
        <v>0</v>
      </c>
      <c r="J8" s="12">
        <f t="shared" si="2"/>
        <v>0</v>
      </c>
      <c r="K8" s="18">
        <f t="shared" si="3"/>
        <v>0</v>
      </c>
    </row>
    <row r="9" spans="1:11" s="1" customFormat="1" ht="28.5">
      <c r="A9" s="38">
        <f t="shared" si="4"/>
        <v>4</v>
      </c>
      <c r="B9" s="46" t="s">
        <v>32</v>
      </c>
      <c r="C9" s="44" t="s">
        <v>33</v>
      </c>
      <c r="D9" s="66">
        <f>zbiorówka!D7</f>
        <v>0</v>
      </c>
      <c r="E9" s="52">
        <v>8</v>
      </c>
      <c r="F9" s="53">
        <f>zbiorówka!F7</f>
        <v>0</v>
      </c>
      <c r="G9" s="53">
        <f t="shared" si="0"/>
        <v>0</v>
      </c>
      <c r="H9" s="65">
        <f>zbiorówka!H7</f>
        <v>0</v>
      </c>
      <c r="I9" s="59">
        <f>K9-G9</f>
        <v>0</v>
      </c>
      <c r="J9" s="12">
        <f t="shared" si="2"/>
        <v>0</v>
      </c>
      <c r="K9" s="18">
        <f t="shared" si="3"/>
        <v>0</v>
      </c>
    </row>
    <row r="10" spans="1:11" s="1" customFormat="1" ht="28.5">
      <c r="A10" s="38">
        <f t="shared" si="4"/>
        <v>5</v>
      </c>
      <c r="B10" s="46" t="s">
        <v>34</v>
      </c>
      <c r="C10" s="44" t="s">
        <v>35</v>
      </c>
      <c r="D10" s="66">
        <f>zbiorówka!D8</f>
        <v>0</v>
      </c>
      <c r="E10" s="52">
        <v>8</v>
      </c>
      <c r="F10" s="53">
        <f>zbiorówka!F8</f>
        <v>0</v>
      </c>
      <c r="G10" s="53">
        <f t="shared" si="0"/>
        <v>0</v>
      </c>
      <c r="H10" s="65">
        <f>zbiorówka!H8</f>
        <v>0</v>
      </c>
      <c r="I10" s="59">
        <f t="shared" si="1"/>
        <v>0</v>
      </c>
      <c r="J10" s="12">
        <f t="shared" si="2"/>
        <v>0</v>
      </c>
      <c r="K10" s="18">
        <f t="shared" si="3"/>
        <v>0</v>
      </c>
    </row>
    <row r="11" spans="1:11" s="1" customFormat="1" ht="28.5">
      <c r="A11" s="38">
        <f t="shared" si="4"/>
        <v>6</v>
      </c>
      <c r="B11" s="46" t="s">
        <v>36</v>
      </c>
      <c r="C11" s="44" t="s">
        <v>37</v>
      </c>
      <c r="D11" s="66">
        <f>zbiorówka!D9</f>
        <v>0</v>
      </c>
      <c r="E11" s="52">
        <v>0</v>
      </c>
      <c r="F11" s="53">
        <f>zbiorówka!F9</f>
        <v>0</v>
      </c>
      <c r="G11" s="53">
        <f t="shared" si="0"/>
        <v>0</v>
      </c>
      <c r="H11" s="65">
        <f>zbiorówka!H9</f>
        <v>0</v>
      </c>
      <c r="I11" s="59">
        <f t="shared" si="1"/>
        <v>0</v>
      </c>
      <c r="J11" s="12">
        <f t="shared" si="2"/>
        <v>0</v>
      </c>
      <c r="K11" s="18">
        <f t="shared" si="3"/>
        <v>0</v>
      </c>
    </row>
    <row r="12" spans="1:11" s="1" customFormat="1" ht="28.5">
      <c r="A12" s="38">
        <f t="shared" si="4"/>
        <v>7</v>
      </c>
      <c r="B12" s="46" t="s">
        <v>38</v>
      </c>
      <c r="C12" s="44" t="s">
        <v>39</v>
      </c>
      <c r="D12" s="66">
        <f>zbiorówka!D10</f>
        <v>0</v>
      </c>
      <c r="E12" s="52">
        <v>8</v>
      </c>
      <c r="F12" s="53">
        <f>zbiorówka!F10</f>
        <v>0</v>
      </c>
      <c r="G12" s="53">
        <f t="shared" si="0"/>
        <v>0</v>
      </c>
      <c r="H12" s="65">
        <f>zbiorówka!H10</f>
        <v>0</v>
      </c>
      <c r="I12" s="59">
        <f t="shared" si="1"/>
        <v>0</v>
      </c>
      <c r="J12" s="12">
        <f t="shared" si="2"/>
        <v>0</v>
      </c>
      <c r="K12" s="18">
        <f t="shared" si="3"/>
        <v>0</v>
      </c>
    </row>
    <row r="13" spans="1:11" s="1" customFormat="1" ht="71.25">
      <c r="A13" s="38">
        <f t="shared" si="4"/>
        <v>8</v>
      </c>
      <c r="B13" s="46" t="s">
        <v>40</v>
      </c>
      <c r="C13" s="44" t="s">
        <v>43</v>
      </c>
      <c r="D13" s="66">
        <f>zbiorówka!D11</f>
        <v>0</v>
      </c>
      <c r="E13" s="52">
        <v>1</v>
      </c>
      <c r="F13" s="53">
        <f>zbiorówka!F11</f>
        <v>0</v>
      </c>
      <c r="G13" s="53">
        <f t="shared" si="0"/>
        <v>0</v>
      </c>
      <c r="H13" s="65">
        <f>zbiorówka!H11</f>
        <v>0</v>
      </c>
      <c r="I13" s="59">
        <f t="shared" si="1"/>
        <v>0</v>
      </c>
      <c r="J13" s="12">
        <f t="shared" si="2"/>
        <v>0</v>
      </c>
      <c r="K13" s="18">
        <f t="shared" si="3"/>
        <v>0</v>
      </c>
    </row>
    <row r="14" spans="1:11" s="1" customFormat="1" ht="28.5">
      <c r="A14" s="38">
        <f t="shared" si="4"/>
        <v>9</v>
      </c>
      <c r="B14" s="46" t="s">
        <v>41</v>
      </c>
      <c r="C14" s="44" t="s">
        <v>42</v>
      </c>
      <c r="D14" s="66">
        <f>zbiorówka!D12</f>
        <v>0</v>
      </c>
      <c r="E14" s="52">
        <v>8</v>
      </c>
      <c r="F14" s="62">
        <f>zbiorówka!F12</f>
        <v>0</v>
      </c>
      <c r="G14" s="53">
        <f t="shared" si="0"/>
        <v>0</v>
      </c>
      <c r="H14" s="65">
        <f>zbiorówka!H12</f>
        <v>0</v>
      </c>
      <c r="I14" s="59">
        <f t="shared" si="1"/>
        <v>0</v>
      </c>
      <c r="J14" s="12">
        <f t="shared" si="2"/>
        <v>0</v>
      </c>
      <c r="K14" s="18">
        <f t="shared" si="3"/>
        <v>0</v>
      </c>
    </row>
    <row r="15" spans="1:11" customFormat="1" ht="15">
      <c r="F15" s="7" t="s">
        <v>9</v>
      </c>
      <c r="G15" s="8">
        <f>SUM(G6:G14)</f>
        <v>0</v>
      </c>
      <c r="H15" s="11" t="s">
        <v>45</v>
      </c>
      <c r="I15" s="57">
        <f>SUM(I6:I14)</f>
        <v>0</v>
      </c>
      <c r="J15" s="7" t="s">
        <v>10</v>
      </c>
      <c r="K15" s="8">
        <f>SUM(K6:K14)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zoomScale="80" zoomScaleNormal="80" workbookViewId="0">
      <selection activeCell="C6" sqref="C6"/>
    </sheetView>
  </sheetViews>
  <sheetFormatPr defaultColWidth="9" defaultRowHeight="14.25"/>
  <cols>
    <col min="1" max="1" width="5.625" style="30" customWidth="1"/>
    <col min="2" max="2" width="13.625" style="30" customWidth="1"/>
    <col min="3" max="3" width="96.125" style="30" customWidth="1"/>
    <col min="4" max="4" width="22.375" style="30" customWidth="1"/>
    <col min="5" max="5" width="10.625" style="30" customWidth="1"/>
    <col min="6" max="6" width="11.875" style="30" customWidth="1"/>
    <col min="7" max="7" width="12" style="30" customWidth="1"/>
    <col min="8" max="8" width="10.25" style="31" bestFit="1" customWidth="1"/>
    <col min="9" max="9" width="9.875" style="31" bestFit="1" customWidth="1"/>
    <col min="10" max="10" width="12.25" style="30" customWidth="1"/>
    <col min="11" max="11" width="12.125" style="30" bestFit="1" customWidth="1"/>
    <col min="12" max="16384" width="9" style="30"/>
  </cols>
  <sheetData>
    <row r="1" spans="1:11" s="23" customFormat="1" ht="15">
      <c r="A1" s="21"/>
      <c r="B1" s="22"/>
      <c r="C1" s="72" t="s">
        <v>12</v>
      </c>
      <c r="D1" s="72"/>
      <c r="E1" s="72"/>
      <c r="F1" s="72"/>
      <c r="G1" s="72"/>
      <c r="H1" s="72"/>
      <c r="I1" s="72"/>
      <c r="J1" s="72"/>
      <c r="K1" s="72"/>
    </row>
    <row r="2" spans="1:11" s="23" customFormat="1" ht="15">
      <c r="A2" s="24"/>
      <c r="B2" s="25"/>
      <c r="C2" s="73" t="s">
        <v>13</v>
      </c>
      <c r="D2" s="73"/>
      <c r="E2" s="73"/>
      <c r="F2" s="73"/>
      <c r="G2" s="73"/>
      <c r="H2" s="73"/>
      <c r="I2" s="73"/>
      <c r="J2" s="73"/>
      <c r="K2" s="73"/>
    </row>
    <row r="3" spans="1:11" s="23" customFormat="1" ht="15.75" thickBot="1">
      <c r="A3" s="26"/>
      <c r="B3" s="27"/>
      <c r="C3" s="28" t="s">
        <v>14</v>
      </c>
      <c r="D3" s="40"/>
      <c r="E3" s="74"/>
      <c r="F3" s="74"/>
      <c r="G3" s="74"/>
      <c r="H3" s="29"/>
      <c r="I3" s="29"/>
      <c r="J3" s="29"/>
      <c r="K3" s="29"/>
    </row>
    <row r="4" spans="1:11" customFormat="1" ht="39" thickBot="1">
      <c r="A4" s="35" t="s">
        <v>0</v>
      </c>
      <c r="B4" s="36" t="s">
        <v>1</v>
      </c>
      <c r="C4" s="37" t="s">
        <v>2</v>
      </c>
      <c r="D4" s="37" t="s">
        <v>48</v>
      </c>
      <c r="E4" s="37" t="s">
        <v>3</v>
      </c>
      <c r="F4" s="6" t="s">
        <v>4</v>
      </c>
      <c r="G4" s="6" t="s">
        <v>5</v>
      </c>
      <c r="H4" s="10" t="s">
        <v>6</v>
      </c>
      <c r="I4" s="10" t="s">
        <v>44</v>
      </c>
      <c r="J4" s="6" t="s">
        <v>7</v>
      </c>
      <c r="K4" s="6" t="s">
        <v>8</v>
      </c>
    </row>
    <row r="5" spans="1:11" customFormat="1" ht="15" thickBot="1">
      <c r="A5" s="68" t="s">
        <v>26</v>
      </c>
      <c r="B5" s="69"/>
      <c r="C5" s="69"/>
      <c r="D5" s="70"/>
      <c r="E5" s="69"/>
      <c r="F5" s="69"/>
      <c r="G5" s="69"/>
      <c r="H5" s="69"/>
      <c r="I5" s="69"/>
      <c r="J5" s="69"/>
      <c r="K5" s="71"/>
    </row>
    <row r="6" spans="1:11" s="2" customFormat="1" ht="57">
      <c r="A6" s="39">
        <v>1</v>
      </c>
      <c r="B6" s="41" t="s">
        <v>27</v>
      </c>
      <c r="C6" s="42" t="s">
        <v>53</v>
      </c>
      <c r="D6" s="49">
        <f>zbiorówka!D4</f>
        <v>0</v>
      </c>
      <c r="E6" s="50">
        <v>1</v>
      </c>
      <c r="F6" s="51">
        <f>zbiorówka!F4</f>
        <v>0</v>
      </c>
      <c r="G6" s="51">
        <f>F6*E6</f>
        <v>0</v>
      </c>
      <c r="H6" s="64">
        <f>zbiorówka!H4</f>
        <v>0</v>
      </c>
      <c r="I6" s="58">
        <f>K6-G6</f>
        <v>0</v>
      </c>
      <c r="J6" s="16">
        <f>F6*H6%+F6</f>
        <v>0</v>
      </c>
      <c r="K6" s="17">
        <f>J6*E6</f>
        <v>0</v>
      </c>
    </row>
    <row r="7" spans="1:11" s="1" customFormat="1" ht="57">
      <c r="A7" s="38">
        <f>A6+1</f>
        <v>2</v>
      </c>
      <c r="B7" s="43" t="s">
        <v>28</v>
      </c>
      <c r="C7" s="44" t="s">
        <v>29</v>
      </c>
      <c r="D7" s="49">
        <f>zbiorówka!D5</f>
        <v>0</v>
      </c>
      <c r="E7" s="52">
        <v>8</v>
      </c>
      <c r="F7" s="53">
        <f>zbiorówka!F5</f>
        <v>0</v>
      </c>
      <c r="G7" s="53">
        <f t="shared" ref="G7:G14" si="0">F7*E7</f>
        <v>0</v>
      </c>
      <c r="H7" s="65">
        <f>zbiorówka!H5</f>
        <v>0</v>
      </c>
      <c r="I7" s="59">
        <f t="shared" ref="I7:I14" si="1">K7-G7</f>
        <v>0</v>
      </c>
      <c r="J7" s="12">
        <f t="shared" ref="J7:J14" si="2">F7*H7%+F7</f>
        <v>0</v>
      </c>
      <c r="K7" s="18">
        <f t="shared" ref="K7:K14" si="3">J7*E7</f>
        <v>0</v>
      </c>
    </row>
    <row r="8" spans="1:11" s="1" customFormat="1" ht="71.25">
      <c r="A8" s="38">
        <f t="shared" ref="A8:A14" si="4">A7+1</f>
        <v>3</v>
      </c>
      <c r="B8" s="43" t="s">
        <v>30</v>
      </c>
      <c r="C8" s="45" t="s">
        <v>31</v>
      </c>
      <c r="D8" s="49">
        <f>zbiorówka!D6</f>
        <v>0</v>
      </c>
      <c r="E8" s="52">
        <v>1</v>
      </c>
      <c r="F8" s="53">
        <f>zbiorówka!F6</f>
        <v>0</v>
      </c>
      <c r="G8" s="53">
        <f t="shared" si="0"/>
        <v>0</v>
      </c>
      <c r="H8" s="65">
        <f>zbiorówka!H6</f>
        <v>0</v>
      </c>
      <c r="I8" s="59">
        <f t="shared" si="1"/>
        <v>0</v>
      </c>
      <c r="J8" s="12">
        <f t="shared" si="2"/>
        <v>0</v>
      </c>
      <c r="K8" s="18">
        <f t="shared" si="3"/>
        <v>0</v>
      </c>
    </row>
    <row r="9" spans="1:11" s="1" customFormat="1" ht="28.5">
      <c r="A9" s="38">
        <f t="shared" si="4"/>
        <v>4</v>
      </c>
      <c r="B9" s="46" t="s">
        <v>32</v>
      </c>
      <c r="C9" s="44" t="s">
        <v>33</v>
      </c>
      <c r="D9" s="49">
        <f>zbiorówka!D7</f>
        <v>0</v>
      </c>
      <c r="E9" s="52">
        <v>8</v>
      </c>
      <c r="F9" s="53">
        <f>zbiorówka!F7</f>
        <v>0</v>
      </c>
      <c r="G9" s="53">
        <f t="shared" si="0"/>
        <v>0</v>
      </c>
      <c r="H9" s="65">
        <f>zbiorówka!H7</f>
        <v>0</v>
      </c>
      <c r="I9" s="59">
        <f>K9-G9</f>
        <v>0</v>
      </c>
      <c r="J9" s="12">
        <f t="shared" si="2"/>
        <v>0</v>
      </c>
      <c r="K9" s="18">
        <f t="shared" si="3"/>
        <v>0</v>
      </c>
    </row>
    <row r="10" spans="1:11" s="1" customFormat="1" ht="28.5">
      <c r="A10" s="38">
        <f t="shared" si="4"/>
        <v>5</v>
      </c>
      <c r="B10" s="46" t="s">
        <v>34</v>
      </c>
      <c r="C10" s="44" t="s">
        <v>35</v>
      </c>
      <c r="D10" s="49">
        <f>zbiorówka!D8</f>
        <v>0</v>
      </c>
      <c r="E10" s="52">
        <v>8</v>
      </c>
      <c r="F10" s="53">
        <f>zbiorówka!F8</f>
        <v>0</v>
      </c>
      <c r="G10" s="53">
        <f t="shared" si="0"/>
        <v>0</v>
      </c>
      <c r="H10" s="65">
        <f>zbiorówka!H8</f>
        <v>0</v>
      </c>
      <c r="I10" s="59">
        <f t="shared" si="1"/>
        <v>0</v>
      </c>
      <c r="J10" s="12">
        <f t="shared" si="2"/>
        <v>0</v>
      </c>
      <c r="K10" s="18">
        <f t="shared" si="3"/>
        <v>0</v>
      </c>
    </row>
    <row r="11" spans="1:11" s="1" customFormat="1" ht="28.5">
      <c r="A11" s="38">
        <f t="shared" si="4"/>
        <v>6</v>
      </c>
      <c r="B11" s="46" t="s">
        <v>36</v>
      </c>
      <c r="C11" s="44" t="s">
        <v>37</v>
      </c>
      <c r="D11" s="49">
        <f>zbiorówka!D9</f>
        <v>0</v>
      </c>
      <c r="E11" s="52">
        <v>6</v>
      </c>
      <c r="F11" s="53">
        <f>zbiorówka!F9</f>
        <v>0</v>
      </c>
      <c r="G11" s="53">
        <f t="shared" si="0"/>
        <v>0</v>
      </c>
      <c r="H11" s="65">
        <f>zbiorówka!H9</f>
        <v>0</v>
      </c>
      <c r="I11" s="59">
        <f t="shared" si="1"/>
        <v>0</v>
      </c>
      <c r="J11" s="12">
        <f t="shared" si="2"/>
        <v>0</v>
      </c>
      <c r="K11" s="18">
        <f t="shared" si="3"/>
        <v>0</v>
      </c>
    </row>
    <row r="12" spans="1:11" s="1" customFormat="1" ht="28.5">
      <c r="A12" s="38">
        <f t="shared" si="4"/>
        <v>7</v>
      </c>
      <c r="B12" s="46" t="s">
        <v>38</v>
      </c>
      <c r="C12" s="44" t="s">
        <v>39</v>
      </c>
      <c r="D12" s="49">
        <f>zbiorówka!D10</f>
        <v>0</v>
      </c>
      <c r="E12" s="52">
        <v>8</v>
      </c>
      <c r="F12" s="53">
        <f>zbiorówka!F10</f>
        <v>0</v>
      </c>
      <c r="G12" s="53">
        <f t="shared" si="0"/>
        <v>0</v>
      </c>
      <c r="H12" s="65">
        <f>zbiorówka!H10</f>
        <v>0</v>
      </c>
      <c r="I12" s="59">
        <f t="shared" si="1"/>
        <v>0</v>
      </c>
      <c r="J12" s="12">
        <f t="shared" si="2"/>
        <v>0</v>
      </c>
      <c r="K12" s="18">
        <f t="shared" si="3"/>
        <v>0</v>
      </c>
    </row>
    <row r="13" spans="1:11" s="1" customFormat="1" ht="71.25">
      <c r="A13" s="38">
        <f t="shared" si="4"/>
        <v>8</v>
      </c>
      <c r="B13" s="46" t="s">
        <v>40</v>
      </c>
      <c r="C13" s="44" t="s">
        <v>43</v>
      </c>
      <c r="D13" s="49">
        <f>zbiorówka!D11</f>
        <v>0</v>
      </c>
      <c r="E13" s="52">
        <v>1</v>
      </c>
      <c r="F13" s="53">
        <f>zbiorówka!F11</f>
        <v>0</v>
      </c>
      <c r="G13" s="53">
        <f t="shared" si="0"/>
        <v>0</v>
      </c>
      <c r="H13" s="65">
        <f>zbiorówka!H11</f>
        <v>0</v>
      </c>
      <c r="I13" s="59">
        <f t="shared" si="1"/>
        <v>0</v>
      </c>
      <c r="J13" s="12">
        <f t="shared" si="2"/>
        <v>0</v>
      </c>
      <c r="K13" s="18">
        <f t="shared" si="3"/>
        <v>0</v>
      </c>
    </row>
    <row r="14" spans="1:11" s="1" customFormat="1" ht="28.5">
      <c r="A14" s="38">
        <f t="shared" si="4"/>
        <v>9</v>
      </c>
      <c r="B14" s="46" t="s">
        <v>41</v>
      </c>
      <c r="C14" s="44" t="s">
        <v>42</v>
      </c>
      <c r="D14" s="49">
        <f>zbiorówka!D12</f>
        <v>0</v>
      </c>
      <c r="E14" s="52">
        <v>8</v>
      </c>
      <c r="F14" s="62">
        <f>zbiorówka!F12</f>
        <v>0</v>
      </c>
      <c r="G14" s="53">
        <f t="shared" si="0"/>
        <v>0</v>
      </c>
      <c r="H14" s="65">
        <f>zbiorówka!H12</f>
        <v>0</v>
      </c>
      <c r="I14" s="59">
        <f t="shared" si="1"/>
        <v>0</v>
      </c>
      <c r="J14" s="12">
        <f t="shared" si="2"/>
        <v>0</v>
      </c>
      <c r="K14" s="18">
        <f t="shared" si="3"/>
        <v>0</v>
      </c>
    </row>
    <row r="15" spans="1:11" customFormat="1" ht="15">
      <c r="F15" s="7" t="s">
        <v>9</v>
      </c>
      <c r="G15" s="8">
        <f>SUM(G6:G14)</f>
        <v>0</v>
      </c>
      <c r="H15" s="11" t="s">
        <v>45</v>
      </c>
      <c r="I15" s="57">
        <f>SUM(I6:I14)</f>
        <v>0</v>
      </c>
      <c r="J15" s="7" t="s">
        <v>10</v>
      </c>
      <c r="K15" s="8">
        <f>SUM(K6:K14)</f>
        <v>0</v>
      </c>
    </row>
  </sheetData>
  <mergeCells count="4">
    <mergeCell ref="A5:K5"/>
    <mergeCell ref="C1:K1"/>
    <mergeCell ref="C2:K2"/>
    <mergeCell ref="E3:G3"/>
  </mergeCells>
  <pageMargins left="0.7" right="0.7" top="0.75" bottom="0.75" header="0.3" footer="0.3"/>
  <pageSetup scale="51" orientation="landscape" r:id="rId1"/>
  <headerFooter>
    <oddHeader>&amp;L13/PN/J/2019</oddHead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80" zoomScaleNormal="80" workbookViewId="0">
      <selection activeCell="C6" sqref="C6"/>
    </sheetView>
  </sheetViews>
  <sheetFormatPr defaultColWidth="9" defaultRowHeight="14.25"/>
  <cols>
    <col min="1" max="1" width="5.625" style="30" customWidth="1"/>
    <col min="2" max="2" width="13.625" style="30" customWidth="1"/>
    <col min="3" max="3" width="96.125" style="30" customWidth="1"/>
    <col min="4" max="4" width="22.375" style="30" customWidth="1"/>
    <col min="5" max="5" width="10.625" style="30" customWidth="1"/>
    <col min="6" max="6" width="11.875" style="30" customWidth="1"/>
    <col min="7" max="7" width="12" style="30" customWidth="1"/>
    <col min="8" max="8" width="10.25" style="31" bestFit="1" customWidth="1"/>
    <col min="9" max="9" width="12.25" style="30" customWidth="1"/>
    <col min="10" max="10" width="11.75" style="30" customWidth="1"/>
    <col min="11" max="11" width="12.125" style="30" bestFit="1" customWidth="1"/>
    <col min="12" max="16384" width="9" style="30"/>
  </cols>
  <sheetData>
    <row r="1" spans="1:11" s="23" customFormat="1" ht="15">
      <c r="A1" s="21"/>
      <c r="B1" s="22"/>
      <c r="C1" s="72" t="s">
        <v>12</v>
      </c>
      <c r="D1" s="72"/>
      <c r="E1" s="72"/>
      <c r="F1" s="72"/>
      <c r="G1" s="72"/>
      <c r="H1" s="72"/>
      <c r="I1" s="72"/>
      <c r="J1" s="72"/>
    </row>
    <row r="2" spans="1:11" s="23" customFormat="1" ht="15">
      <c r="A2" s="24"/>
      <c r="B2" s="25"/>
      <c r="C2" s="73" t="s">
        <v>15</v>
      </c>
      <c r="D2" s="73"/>
      <c r="E2" s="73"/>
      <c r="F2" s="73"/>
      <c r="G2" s="73"/>
      <c r="H2" s="73"/>
      <c r="I2" s="73"/>
      <c r="J2" s="73"/>
    </row>
    <row r="3" spans="1:11" s="23" customFormat="1" ht="15.75" thickBot="1">
      <c r="A3" s="26"/>
      <c r="B3" s="27"/>
      <c r="C3" s="28" t="s">
        <v>14</v>
      </c>
      <c r="D3" s="40"/>
      <c r="E3" s="74"/>
      <c r="F3" s="74"/>
      <c r="G3" s="74"/>
      <c r="H3" s="29"/>
      <c r="I3" s="29"/>
      <c r="J3" s="29"/>
    </row>
    <row r="4" spans="1:11" customFormat="1" ht="39" thickBot="1">
      <c r="A4" s="35" t="s">
        <v>0</v>
      </c>
      <c r="B4" s="36" t="s">
        <v>1</v>
      </c>
      <c r="C4" s="37" t="s">
        <v>2</v>
      </c>
      <c r="D4" s="37" t="s">
        <v>48</v>
      </c>
      <c r="E4" s="37" t="s">
        <v>3</v>
      </c>
      <c r="F4" s="6" t="s">
        <v>4</v>
      </c>
      <c r="G4" s="6" t="s">
        <v>5</v>
      </c>
      <c r="H4" s="10" t="s">
        <v>6</v>
      </c>
      <c r="I4" s="10" t="s">
        <v>44</v>
      </c>
      <c r="J4" s="6" t="s">
        <v>7</v>
      </c>
      <c r="K4" s="6" t="s">
        <v>8</v>
      </c>
    </row>
    <row r="5" spans="1:11" customFormat="1" ht="15" thickBot="1">
      <c r="A5" s="68" t="s">
        <v>26</v>
      </c>
      <c r="B5" s="69"/>
      <c r="C5" s="69"/>
      <c r="D5" s="70"/>
      <c r="E5" s="69"/>
      <c r="F5" s="69"/>
      <c r="G5" s="69"/>
      <c r="H5" s="69"/>
      <c r="I5" s="69"/>
      <c r="J5" s="69"/>
      <c r="K5" s="71"/>
    </row>
    <row r="6" spans="1:11" s="2" customFormat="1" ht="57">
      <c r="A6" s="39">
        <v>1</v>
      </c>
      <c r="B6" s="41" t="s">
        <v>27</v>
      </c>
      <c r="C6" s="42" t="s">
        <v>53</v>
      </c>
      <c r="D6" s="49">
        <f>zbiorówka!D4</f>
        <v>0</v>
      </c>
      <c r="E6" s="50">
        <v>1</v>
      </c>
      <c r="F6" s="51">
        <f>zbiorówka!F4</f>
        <v>0</v>
      </c>
      <c r="G6" s="51">
        <f>F6*E6</f>
        <v>0</v>
      </c>
      <c r="H6" s="64">
        <f>zbiorówka!H4</f>
        <v>0</v>
      </c>
      <c r="I6" s="58">
        <f>K6-G6</f>
        <v>0</v>
      </c>
      <c r="J6" s="16">
        <f>F6*H6%+F6</f>
        <v>0</v>
      </c>
      <c r="K6" s="17">
        <f>J6*E6</f>
        <v>0</v>
      </c>
    </row>
    <row r="7" spans="1:11" s="1" customFormat="1" ht="57">
      <c r="A7" s="38">
        <f>A6+1</f>
        <v>2</v>
      </c>
      <c r="B7" s="43" t="s">
        <v>28</v>
      </c>
      <c r="C7" s="44" t="s">
        <v>29</v>
      </c>
      <c r="D7" s="49">
        <f>zbiorówka!D5</f>
        <v>0</v>
      </c>
      <c r="E7" s="52">
        <v>8</v>
      </c>
      <c r="F7" s="53">
        <f>zbiorówka!F5</f>
        <v>0</v>
      </c>
      <c r="G7" s="53">
        <f t="shared" ref="G7:G14" si="0">F7*E7</f>
        <v>0</v>
      </c>
      <c r="H7" s="65">
        <f>zbiorówka!H5</f>
        <v>0</v>
      </c>
      <c r="I7" s="59">
        <f t="shared" ref="I7:I14" si="1">K7-G7</f>
        <v>0</v>
      </c>
      <c r="J7" s="12">
        <f t="shared" ref="J7:J14" si="2">F7*H7%+F7</f>
        <v>0</v>
      </c>
      <c r="K7" s="18">
        <f t="shared" ref="K7:K14" si="3">J7*E7</f>
        <v>0</v>
      </c>
    </row>
    <row r="8" spans="1:11" s="1" customFormat="1" ht="71.25">
      <c r="A8" s="38">
        <f t="shared" ref="A8:A14" si="4">A7+1</f>
        <v>3</v>
      </c>
      <c r="B8" s="43" t="s">
        <v>30</v>
      </c>
      <c r="C8" s="45" t="s">
        <v>31</v>
      </c>
      <c r="D8" s="54">
        <f>zbiorówka!D6</f>
        <v>0</v>
      </c>
      <c r="E8" s="52">
        <v>1</v>
      </c>
      <c r="F8" s="53">
        <f>zbiorówka!F6</f>
        <v>0</v>
      </c>
      <c r="G8" s="53">
        <f t="shared" si="0"/>
        <v>0</v>
      </c>
      <c r="H8" s="65">
        <f>zbiorówka!H6</f>
        <v>0</v>
      </c>
      <c r="I8" s="59">
        <f t="shared" si="1"/>
        <v>0</v>
      </c>
      <c r="J8" s="12">
        <f t="shared" si="2"/>
        <v>0</v>
      </c>
      <c r="K8" s="18">
        <f t="shared" si="3"/>
        <v>0</v>
      </c>
    </row>
    <row r="9" spans="1:11" s="1" customFormat="1" ht="28.5">
      <c r="A9" s="38">
        <f t="shared" si="4"/>
        <v>4</v>
      </c>
      <c r="B9" s="46" t="s">
        <v>32</v>
      </c>
      <c r="C9" s="44" t="s">
        <v>33</v>
      </c>
      <c r="D9" s="66">
        <f>zbiorówka!D7</f>
        <v>0</v>
      </c>
      <c r="E9" s="52">
        <v>8</v>
      </c>
      <c r="F9" s="53">
        <f>zbiorówka!F7</f>
        <v>0</v>
      </c>
      <c r="G9" s="53">
        <f t="shared" si="0"/>
        <v>0</v>
      </c>
      <c r="H9" s="65">
        <f>zbiorówka!H7</f>
        <v>0</v>
      </c>
      <c r="I9" s="59">
        <f>K9-G9</f>
        <v>0</v>
      </c>
      <c r="J9" s="12">
        <f t="shared" si="2"/>
        <v>0</v>
      </c>
      <c r="K9" s="18">
        <f t="shared" si="3"/>
        <v>0</v>
      </c>
    </row>
    <row r="10" spans="1:11" s="1" customFormat="1" ht="28.5">
      <c r="A10" s="38">
        <f t="shared" si="4"/>
        <v>5</v>
      </c>
      <c r="B10" s="46" t="s">
        <v>34</v>
      </c>
      <c r="C10" s="44" t="s">
        <v>35</v>
      </c>
      <c r="D10" s="66">
        <f>zbiorówka!D8</f>
        <v>0</v>
      </c>
      <c r="E10" s="52">
        <v>8</v>
      </c>
      <c r="F10" s="53">
        <f>zbiorówka!F8</f>
        <v>0</v>
      </c>
      <c r="G10" s="53">
        <f t="shared" si="0"/>
        <v>0</v>
      </c>
      <c r="H10" s="65">
        <f>zbiorówka!H8</f>
        <v>0</v>
      </c>
      <c r="I10" s="59">
        <f t="shared" si="1"/>
        <v>0</v>
      </c>
      <c r="J10" s="12">
        <f t="shared" si="2"/>
        <v>0</v>
      </c>
      <c r="K10" s="18">
        <f t="shared" si="3"/>
        <v>0</v>
      </c>
    </row>
    <row r="11" spans="1:11" s="1" customFormat="1" ht="28.5">
      <c r="A11" s="38">
        <f t="shared" si="4"/>
        <v>6</v>
      </c>
      <c r="B11" s="46" t="s">
        <v>36</v>
      </c>
      <c r="C11" s="44" t="s">
        <v>37</v>
      </c>
      <c r="D11" s="66">
        <f>zbiorówka!D9</f>
        <v>0</v>
      </c>
      <c r="E11" s="52">
        <v>6</v>
      </c>
      <c r="F11" s="53">
        <f>zbiorówka!F9</f>
        <v>0</v>
      </c>
      <c r="G11" s="53">
        <f t="shared" si="0"/>
        <v>0</v>
      </c>
      <c r="H11" s="65">
        <f>zbiorówka!H9</f>
        <v>0</v>
      </c>
      <c r="I11" s="59">
        <f t="shared" si="1"/>
        <v>0</v>
      </c>
      <c r="J11" s="12">
        <f t="shared" si="2"/>
        <v>0</v>
      </c>
      <c r="K11" s="18">
        <f t="shared" si="3"/>
        <v>0</v>
      </c>
    </row>
    <row r="12" spans="1:11" s="1" customFormat="1" ht="28.5">
      <c r="A12" s="38">
        <f t="shared" si="4"/>
        <v>7</v>
      </c>
      <c r="B12" s="46" t="s">
        <v>38</v>
      </c>
      <c r="C12" s="44" t="s">
        <v>39</v>
      </c>
      <c r="D12" s="66">
        <f>zbiorówka!D10</f>
        <v>0</v>
      </c>
      <c r="E12" s="52">
        <v>8</v>
      </c>
      <c r="F12" s="53">
        <f>zbiorówka!F10</f>
        <v>0</v>
      </c>
      <c r="G12" s="53">
        <f t="shared" si="0"/>
        <v>0</v>
      </c>
      <c r="H12" s="65">
        <f>zbiorówka!H10</f>
        <v>0</v>
      </c>
      <c r="I12" s="59">
        <f t="shared" si="1"/>
        <v>0</v>
      </c>
      <c r="J12" s="12">
        <f t="shared" si="2"/>
        <v>0</v>
      </c>
      <c r="K12" s="18">
        <f t="shared" si="3"/>
        <v>0</v>
      </c>
    </row>
    <row r="13" spans="1:11" s="1" customFormat="1" ht="71.25">
      <c r="A13" s="38">
        <f t="shared" si="4"/>
        <v>8</v>
      </c>
      <c r="B13" s="46" t="s">
        <v>40</v>
      </c>
      <c r="C13" s="44" t="s">
        <v>43</v>
      </c>
      <c r="D13" s="66">
        <f>zbiorówka!D11</f>
        <v>0</v>
      </c>
      <c r="E13" s="52">
        <v>1</v>
      </c>
      <c r="F13" s="53">
        <f>zbiorówka!F11</f>
        <v>0</v>
      </c>
      <c r="G13" s="53">
        <f t="shared" si="0"/>
        <v>0</v>
      </c>
      <c r="H13" s="65">
        <f>zbiorówka!H11</f>
        <v>0</v>
      </c>
      <c r="I13" s="59">
        <f t="shared" si="1"/>
        <v>0</v>
      </c>
      <c r="J13" s="12">
        <f t="shared" si="2"/>
        <v>0</v>
      </c>
      <c r="K13" s="18">
        <f t="shared" si="3"/>
        <v>0</v>
      </c>
    </row>
    <row r="14" spans="1:11" s="1" customFormat="1" ht="28.5">
      <c r="A14" s="38">
        <f t="shared" si="4"/>
        <v>9</v>
      </c>
      <c r="B14" s="46" t="s">
        <v>41</v>
      </c>
      <c r="C14" s="44" t="s">
        <v>42</v>
      </c>
      <c r="D14" s="66">
        <f>zbiorówka!D12</f>
        <v>0</v>
      </c>
      <c r="E14" s="52">
        <v>8</v>
      </c>
      <c r="F14" s="62">
        <f>zbiorówka!F12</f>
        <v>0</v>
      </c>
      <c r="G14" s="53">
        <f t="shared" si="0"/>
        <v>0</v>
      </c>
      <c r="H14" s="65">
        <f>zbiorówka!H12</f>
        <v>0</v>
      </c>
      <c r="I14" s="59">
        <f t="shared" si="1"/>
        <v>0</v>
      </c>
      <c r="J14" s="12">
        <f t="shared" si="2"/>
        <v>0</v>
      </c>
      <c r="K14" s="18">
        <f t="shared" si="3"/>
        <v>0</v>
      </c>
    </row>
    <row r="15" spans="1:11" customFormat="1" ht="15">
      <c r="F15" s="7" t="s">
        <v>9</v>
      </c>
      <c r="G15" s="8">
        <f>SUM(G6:G14)</f>
        <v>0</v>
      </c>
      <c r="H15" s="11" t="s">
        <v>45</v>
      </c>
      <c r="I15" s="57">
        <f>SUM(I6:I14)</f>
        <v>0</v>
      </c>
      <c r="J15" s="7" t="s">
        <v>10</v>
      </c>
      <c r="K15" s="8">
        <f>SUM(K6:K14)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5" orientation="portrait" r:id="rId1"/>
  <headerFooter>
    <oddHeader>&amp;L13/PN/J/2019</oddHeader>
    <oddFooter>&amp;L&amp;P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80" zoomScaleNormal="80" workbookViewId="0">
      <selection activeCell="C6" sqref="C6"/>
    </sheetView>
  </sheetViews>
  <sheetFormatPr defaultColWidth="9" defaultRowHeight="14.25"/>
  <cols>
    <col min="1" max="1" width="5.625" style="30" customWidth="1"/>
    <col min="2" max="2" width="13.625" style="30" customWidth="1"/>
    <col min="3" max="3" width="96.125" style="30" customWidth="1"/>
    <col min="4" max="4" width="22.375" style="30" customWidth="1"/>
    <col min="5" max="5" width="10.625" style="30" customWidth="1"/>
    <col min="6" max="6" width="11.875" style="30" customWidth="1"/>
    <col min="7" max="7" width="12" style="30" customWidth="1"/>
    <col min="8" max="8" width="10.25" style="31" bestFit="1" customWidth="1"/>
    <col min="9" max="9" width="12.25" style="30" customWidth="1"/>
    <col min="10" max="10" width="11.75" style="30" customWidth="1"/>
    <col min="11" max="11" width="12.125" style="30" bestFit="1" customWidth="1"/>
    <col min="12" max="16384" width="9" style="30"/>
  </cols>
  <sheetData>
    <row r="1" spans="1:11" s="23" customFormat="1" ht="15">
      <c r="A1" s="21"/>
      <c r="B1" s="22"/>
      <c r="C1" s="73" t="s">
        <v>12</v>
      </c>
      <c r="D1" s="73"/>
      <c r="E1" s="73"/>
      <c r="F1" s="73"/>
      <c r="G1" s="73"/>
      <c r="H1" s="73"/>
      <c r="I1" s="73"/>
      <c r="J1" s="73"/>
      <c r="K1" s="73"/>
    </row>
    <row r="2" spans="1:11" s="23" customFormat="1" ht="15">
      <c r="A2" s="24"/>
      <c r="B2" s="25"/>
      <c r="C2" s="73" t="s">
        <v>46</v>
      </c>
      <c r="D2" s="73"/>
      <c r="E2" s="73"/>
      <c r="F2" s="73"/>
      <c r="G2" s="73"/>
      <c r="H2" s="73"/>
      <c r="I2" s="73"/>
      <c r="J2" s="73"/>
      <c r="K2" s="73"/>
    </row>
    <row r="3" spans="1:11" s="23" customFormat="1" ht="15.75" thickBot="1">
      <c r="A3" s="26"/>
      <c r="B3" s="27"/>
      <c r="C3" s="28" t="s">
        <v>14</v>
      </c>
      <c r="D3" s="40"/>
      <c r="E3" s="74"/>
      <c r="F3" s="74"/>
      <c r="G3" s="74"/>
      <c r="H3" s="29"/>
      <c r="I3" s="29"/>
      <c r="J3" s="29"/>
    </row>
    <row r="4" spans="1:11" customFormat="1" ht="39" thickBot="1">
      <c r="A4" s="35" t="s">
        <v>0</v>
      </c>
      <c r="B4" s="36" t="s">
        <v>1</v>
      </c>
      <c r="C4" s="37" t="s">
        <v>2</v>
      </c>
      <c r="D4" s="37" t="s">
        <v>48</v>
      </c>
      <c r="E4" s="37" t="s">
        <v>3</v>
      </c>
      <c r="F4" s="6" t="s">
        <v>4</v>
      </c>
      <c r="G4" s="6" t="s">
        <v>5</v>
      </c>
      <c r="H4" s="10" t="s">
        <v>6</v>
      </c>
      <c r="I4" s="10" t="s">
        <v>44</v>
      </c>
      <c r="J4" s="6" t="s">
        <v>7</v>
      </c>
      <c r="K4" s="6" t="s">
        <v>8</v>
      </c>
    </row>
    <row r="5" spans="1:11" customFormat="1" ht="15" thickBot="1">
      <c r="A5" s="68" t="s">
        <v>26</v>
      </c>
      <c r="B5" s="69"/>
      <c r="C5" s="69"/>
      <c r="D5" s="70"/>
      <c r="E5" s="69"/>
      <c r="F5" s="69"/>
      <c r="G5" s="69"/>
      <c r="H5" s="69"/>
      <c r="I5" s="69"/>
      <c r="J5" s="69"/>
      <c r="K5" s="71"/>
    </row>
    <row r="6" spans="1:11" s="2" customFormat="1" ht="57">
      <c r="A6" s="39">
        <v>1</v>
      </c>
      <c r="B6" s="41" t="s">
        <v>27</v>
      </c>
      <c r="C6" s="42" t="s">
        <v>53</v>
      </c>
      <c r="D6" s="49">
        <f>zbiorówka!D4</f>
        <v>0</v>
      </c>
      <c r="E6" s="50">
        <v>0</v>
      </c>
      <c r="F6" s="51">
        <f>zbiorówka!F4</f>
        <v>0</v>
      </c>
      <c r="G6" s="51">
        <f>F6*E6</f>
        <v>0</v>
      </c>
      <c r="H6" s="64">
        <f>zbiorówka!H4</f>
        <v>0</v>
      </c>
      <c r="I6" s="58">
        <f>K6-G6</f>
        <v>0</v>
      </c>
      <c r="J6" s="16">
        <f>F6*H6%+F6</f>
        <v>0</v>
      </c>
      <c r="K6" s="17">
        <f>J6*E6</f>
        <v>0</v>
      </c>
    </row>
    <row r="7" spans="1:11" s="1" customFormat="1" ht="57">
      <c r="A7" s="38">
        <f>A6+1</f>
        <v>2</v>
      </c>
      <c r="B7" s="43" t="s">
        <v>28</v>
      </c>
      <c r="C7" s="44" t="s">
        <v>29</v>
      </c>
      <c r="D7" s="49">
        <f>zbiorówka!D5</f>
        <v>0</v>
      </c>
      <c r="E7" s="52">
        <v>0</v>
      </c>
      <c r="F7" s="53">
        <f>zbiorówka!F5</f>
        <v>0</v>
      </c>
      <c r="G7" s="53">
        <f t="shared" ref="G7:G14" si="0">F7*E7</f>
        <v>0</v>
      </c>
      <c r="H7" s="65">
        <f>zbiorówka!H5</f>
        <v>0</v>
      </c>
      <c r="I7" s="59">
        <f t="shared" ref="I7:I14" si="1">K7-G7</f>
        <v>0</v>
      </c>
      <c r="J7" s="12">
        <f t="shared" ref="J7:J14" si="2">F7*H7%+F7</f>
        <v>0</v>
      </c>
      <c r="K7" s="18">
        <f t="shared" ref="K7:K14" si="3">J7*E7</f>
        <v>0</v>
      </c>
    </row>
    <row r="8" spans="1:11" s="1" customFormat="1" ht="71.25">
      <c r="A8" s="38">
        <f t="shared" ref="A8:A14" si="4">A7+1</f>
        <v>3</v>
      </c>
      <c r="B8" s="43" t="s">
        <v>30</v>
      </c>
      <c r="C8" s="45" t="s">
        <v>31</v>
      </c>
      <c r="D8" s="54">
        <f>zbiorówka!D6</f>
        <v>0</v>
      </c>
      <c r="E8" s="52">
        <v>0</v>
      </c>
      <c r="F8" s="53">
        <f>zbiorówka!F6</f>
        <v>0</v>
      </c>
      <c r="G8" s="53">
        <f t="shared" si="0"/>
        <v>0</v>
      </c>
      <c r="H8" s="65">
        <f>zbiorówka!H6</f>
        <v>0</v>
      </c>
      <c r="I8" s="59">
        <f t="shared" si="1"/>
        <v>0</v>
      </c>
      <c r="J8" s="12">
        <f t="shared" si="2"/>
        <v>0</v>
      </c>
      <c r="K8" s="18">
        <f t="shared" si="3"/>
        <v>0</v>
      </c>
    </row>
    <row r="9" spans="1:11" s="1" customFormat="1" ht="28.5">
      <c r="A9" s="38">
        <f t="shared" si="4"/>
        <v>4</v>
      </c>
      <c r="B9" s="46" t="s">
        <v>32</v>
      </c>
      <c r="C9" s="44" t="s">
        <v>33</v>
      </c>
      <c r="D9" s="66">
        <f>zbiorówka!D7</f>
        <v>0</v>
      </c>
      <c r="E9" s="52">
        <v>0</v>
      </c>
      <c r="F9" s="53">
        <f>zbiorówka!F7</f>
        <v>0</v>
      </c>
      <c r="G9" s="53">
        <f t="shared" si="0"/>
        <v>0</v>
      </c>
      <c r="H9" s="65">
        <f>zbiorówka!H7</f>
        <v>0</v>
      </c>
      <c r="I9" s="59">
        <f>K9-G9</f>
        <v>0</v>
      </c>
      <c r="J9" s="12">
        <f t="shared" si="2"/>
        <v>0</v>
      </c>
      <c r="K9" s="18">
        <f t="shared" si="3"/>
        <v>0</v>
      </c>
    </row>
    <row r="10" spans="1:11" s="1" customFormat="1" ht="28.5">
      <c r="A10" s="38">
        <f t="shared" si="4"/>
        <v>5</v>
      </c>
      <c r="B10" s="46" t="s">
        <v>34</v>
      </c>
      <c r="C10" s="44" t="s">
        <v>35</v>
      </c>
      <c r="D10" s="66">
        <f>zbiorówka!D8</f>
        <v>0</v>
      </c>
      <c r="E10" s="52">
        <v>0</v>
      </c>
      <c r="F10" s="53">
        <f>zbiorówka!F8</f>
        <v>0</v>
      </c>
      <c r="G10" s="53">
        <f t="shared" si="0"/>
        <v>0</v>
      </c>
      <c r="H10" s="65">
        <f>zbiorówka!H8</f>
        <v>0</v>
      </c>
      <c r="I10" s="59">
        <f t="shared" si="1"/>
        <v>0</v>
      </c>
      <c r="J10" s="12">
        <f t="shared" si="2"/>
        <v>0</v>
      </c>
      <c r="K10" s="18">
        <f t="shared" si="3"/>
        <v>0</v>
      </c>
    </row>
    <row r="11" spans="1:11" s="1" customFormat="1" ht="28.5">
      <c r="A11" s="38">
        <f t="shared" si="4"/>
        <v>6</v>
      </c>
      <c r="B11" s="46" t="s">
        <v>36</v>
      </c>
      <c r="C11" s="44" t="s">
        <v>37</v>
      </c>
      <c r="D11" s="66">
        <f>zbiorówka!D9</f>
        <v>0</v>
      </c>
      <c r="E11" s="52">
        <v>6</v>
      </c>
      <c r="F11" s="53">
        <f>zbiorówka!F9</f>
        <v>0</v>
      </c>
      <c r="G11" s="53">
        <f t="shared" si="0"/>
        <v>0</v>
      </c>
      <c r="H11" s="65">
        <f>zbiorówka!H9</f>
        <v>0</v>
      </c>
      <c r="I11" s="59">
        <f t="shared" si="1"/>
        <v>0</v>
      </c>
      <c r="J11" s="12">
        <f t="shared" si="2"/>
        <v>0</v>
      </c>
      <c r="K11" s="18">
        <f t="shared" si="3"/>
        <v>0</v>
      </c>
    </row>
    <row r="12" spans="1:11" s="1" customFormat="1" ht="28.5">
      <c r="A12" s="38">
        <f t="shared" si="4"/>
        <v>7</v>
      </c>
      <c r="B12" s="46" t="s">
        <v>38</v>
      </c>
      <c r="C12" s="44" t="s">
        <v>39</v>
      </c>
      <c r="D12" s="66">
        <f>zbiorówka!D10</f>
        <v>0</v>
      </c>
      <c r="E12" s="52">
        <v>0</v>
      </c>
      <c r="F12" s="53">
        <f>zbiorówka!F10</f>
        <v>0</v>
      </c>
      <c r="G12" s="53">
        <f t="shared" si="0"/>
        <v>0</v>
      </c>
      <c r="H12" s="65">
        <f>zbiorówka!H10</f>
        <v>0</v>
      </c>
      <c r="I12" s="59">
        <f t="shared" si="1"/>
        <v>0</v>
      </c>
      <c r="J12" s="12">
        <f t="shared" si="2"/>
        <v>0</v>
      </c>
      <c r="K12" s="18">
        <f t="shared" si="3"/>
        <v>0</v>
      </c>
    </row>
    <row r="13" spans="1:11" s="1" customFormat="1" ht="71.25">
      <c r="A13" s="38">
        <f t="shared" si="4"/>
        <v>8</v>
      </c>
      <c r="B13" s="46" t="s">
        <v>40</v>
      </c>
      <c r="C13" s="44" t="s">
        <v>43</v>
      </c>
      <c r="D13" s="66">
        <f>zbiorówka!D11</f>
        <v>0</v>
      </c>
      <c r="E13" s="52">
        <v>0</v>
      </c>
      <c r="F13" s="53">
        <f>zbiorówka!F11</f>
        <v>0</v>
      </c>
      <c r="G13" s="53">
        <f t="shared" si="0"/>
        <v>0</v>
      </c>
      <c r="H13" s="65">
        <f>zbiorówka!H11</f>
        <v>0</v>
      </c>
      <c r="I13" s="59">
        <f t="shared" si="1"/>
        <v>0</v>
      </c>
      <c r="J13" s="12">
        <f t="shared" si="2"/>
        <v>0</v>
      </c>
      <c r="K13" s="18">
        <f t="shared" si="3"/>
        <v>0</v>
      </c>
    </row>
    <row r="14" spans="1:11" s="1" customFormat="1" ht="28.5">
      <c r="A14" s="38">
        <f t="shared" si="4"/>
        <v>9</v>
      </c>
      <c r="B14" s="46" t="s">
        <v>41</v>
      </c>
      <c r="C14" s="44" t="s">
        <v>42</v>
      </c>
      <c r="D14" s="66">
        <f>zbiorówka!D12</f>
        <v>0</v>
      </c>
      <c r="E14" s="52">
        <v>0</v>
      </c>
      <c r="F14" s="62">
        <f>zbiorówka!F12</f>
        <v>0</v>
      </c>
      <c r="G14" s="53">
        <f t="shared" si="0"/>
        <v>0</v>
      </c>
      <c r="H14" s="65">
        <f>zbiorówka!H12</f>
        <v>0</v>
      </c>
      <c r="I14" s="59">
        <f t="shared" si="1"/>
        <v>0</v>
      </c>
      <c r="J14" s="12">
        <f t="shared" si="2"/>
        <v>0</v>
      </c>
      <c r="K14" s="18">
        <f t="shared" si="3"/>
        <v>0</v>
      </c>
    </row>
    <row r="15" spans="1:11" customFormat="1" ht="15">
      <c r="F15" s="7" t="s">
        <v>9</v>
      </c>
      <c r="G15" s="8">
        <f>SUM(G6:G14)</f>
        <v>0</v>
      </c>
      <c r="H15" s="11" t="s">
        <v>45</v>
      </c>
      <c r="I15" s="57">
        <f>SUM(I6:I14)</f>
        <v>0</v>
      </c>
      <c r="J15" s="7" t="s">
        <v>10</v>
      </c>
      <c r="K15" s="8">
        <f>SUM(K6:K14)</f>
        <v>0</v>
      </c>
    </row>
  </sheetData>
  <mergeCells count="4">
    <mergeCell ref="E3:G3"/>
    <mergeCell ref="A5:K5"/>
    <mergeCell ref="C1:K1"/>
    <mergeCell ref="C2:K2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80" zoomScaleNormal="80" workbookViewId="0">
      <selection activeCell="C6" sqref="C6"/>
    </sheetView>
  </sheetViews>
  <sheetFormatPr defaultColWidth="9" defaultRowHeight="14.25"/>
  <cols>
    <col min="1" max="1" width="5.625" style="30" customWidth="1"/>
    <col min="2" max="2" width="13.625" style="30" customWidth="1"/>
    <col min="3" max="3" width="96.125" style="30" customWidth="1"/>
    <col min="4" max="4" width="22.375" style="30" customWidth="1"/>
    <col min="5" max="5" width="10.625" style="30" customWidth="1"/>
    <col min="6" max="6" width="11.875" style="30" customWidth="1"/>
    <col min="7" max="7" width="12" style="30" customWidth="1"/>
    <col min="8" max="8" width="10.25" style="31" bestFit="1" customWidth="1"/>
    <col min="9" max="9" width="12.25" style="30" customWidth="1"/>
    <col min="10" max="10" width="11.75" style="30" customWidth="1"/>
    <col min="11" max="11" width="12.125" style="30" bestFit="1" customWidth="1"/>
    <col min="12" max="16384" width="9" style="30"/>
  </cols>
  <sheetData>
    <row r="1" spans="1:11" s="23" customFormat="1" ht="15">
      <c r="A1" s="21"/>
      <c r="B1" s="22"/>
      <c r="C1" s="72" t="s">
        <v>12</v>
      </c>
      <c r="D1" s="72"/>
      <c r="E1" s="72"/>
      <c r="F1" s="72"/>
      <c r="G1" s="72"/>
      <c r="H1" s="72"/>
      <c r="I1" s="72"/>
      <c r="J1" s="72"/>
    </row>
    <row r="2" spans="1:11" s="23" customFormat="1" ht="15">
      <c r="A2" s="24"/>
      <c r="B2" s="25"/>
      <c r="C2" s="73" t="s">
        <v>16</v>
      </c>
      <c r="D2" s="73"/>
      <c r="E2" s="73"/>
      <c r="F2" s="73"/>
      <c r="G2" s="73"/>
      <c r="H2" s="73"/>
      <c r="I2" s="73"/>
      <c r="J2" s="73"/>
    </row>
    <row r="3" spans="1:11" s="23" customFormat="1" ht="15.75" thickBot="1">
      <c r="A3" s="26"/>
      <c r="B3" s="27"/>
      <c r="C3" s="28" t="s">
        <v>14</v>
      </c>
      <c r="D3" s="40"/>
      <c r="E3" s="74"/>
      <c r="F3" s="74"/>
      <c r="G3" s="74"/>
      <c r="H3" s="29"/>
      <c r="I3" s="29"/>
      <c r="J3" s="29"/>
    </row>
    <row r="4" spans="1:11" customFormat="1" ht="39" thickBot="1">
      <c r="A4" s="35" t="s">
        <v>0</v>
      </c>
      <c r="B4" s="36" t="s">
        <v>1</v>
      </c>
      <c r="C4" s="37" t="s">
        <v>2</v>
      </c>
      <c r="D4" s="37" t="s">
        <v>48</v>
      </c>
      <c r="E4" s="37" t="s">
        <v>3</v>
      </c>
      <c r="F4" s="6" t="s">
        <v>4</v>
      </c>
      <c r="G4" s="6" t="s">
        <v>5</v>
      </c>
      <c r="H4" s="10" t="s">
        <v>6</v>
      </c>
      <c r="I4" s="10" t="s">
        <v>44</v>
      </c>
      <c r="J4" s="6" t="s">
        <v>7</v>
      </c>
      <c r="K4" s="6" t="s">
        <v>8</v>
      </c>
    </row>
    <row r="5" spans="1:11" customFormat="1" ht="15" thickBot="1">
      <c r="A5" s="68" t="s">
        <v>26</v>
      </c>
      <c r="B5" s="69"/>
      <c r="C5" s="69"/>
      <c r="D5" s="70"/>
      <c r="E5" s="69"/>
      <c r="F5" s="69"/>
      <c r="G5" s="69"/>
      <c r="H5" s="69"/>
      <c r="I5" s="69"/>
      <c r="J5" s="69"/>
      <c r="K5" s="71"/>
    </row>
    <row r="6" spans="1:11" s="2" customFormat="1" ht="57">
      <c r="A6" s="39">
        <v>1</v>
      </c>
      <c r="B6" s="41" t="s">
        <v>27</v>
      </c>
      <c r="C6" s="42" t="s">
        <v>53</v>
      </c>
      <c r="D6" s="49">
        <f>zbiorówka!D4</f>
        <v>0</v>
      </c>
      <c r="E6" s="50">
        <v>0</v>
      </c>
      <c r="F6" s="51">
        <f>zbiorówka!F4</f>
        <v>0</v>
      </c>
      <c r="G6" s="51">
        <f>F6*E6</f>
        <v>0</v>
      </c>
      <c r="H6" s="64">
        <f>zbiorówka!H4</f>
        <v>0</v>
      </c>
      <c r="I6" s="58">
        <f>K6-G6</f>
        <v>0</v>
      </c>
      <c r="J6" s="16">
        <f>F6*H6%+F6</f>
        <v>0</v>
      </c>
      <c r="K6" s="17">
        <f>J6*E6</f>
        <v>0</v>
      </c>
    </row>
    <row r="7" spans="1:11" s="1" customFormat="1" ht="57">
      <c r="A7" s="38">
        <f>A6+1</f>
        <v>2</v>
      </c>
      <c r="B7" s="43" t="s">
        <v>28</v>
      </c>
      <c r="C7" s="44" t="s">
        <v>29</v>
      </c>
      <c r="D7" s="49">
        <f>zbiorówka!D5</f>
        <v>0</v>
      </c>
      <c r="E7" s="52">
        <v>8</v>
      </c>
      <c r="F7" s="53">
        <f>zbiorówka!F5</f>
        <v>0</v>
      </c>
      <c r="G7" s="53">
        <f t="shared" ref="G7:G14" si="0">F7*E7</f>
        <v>0</v>
      </c>
      <c r="H7" s="65">
        <f>zbiorówka!H5</f>
        <v>0</v>
      </c>
      <c r="I7" s="59">
        <f t="shared" ref="I7:I14" si="1">K7-G7</f>
        <v>0</v>
      </c>
      <c r="J7" s="12">
        <f t="shared" ref="J7:J14" si="2">F7*H7%+F7</f>
        <v>0</v>
      </c>
      <c r="K7" s="18">
        <f t="shared" ref="K7:K14" si="3">J7*E7</f>
        <v>0</v>
      </c>
    </row>
    <row r="8" spans="1:11" s="1" customFormat="1" ht="71.25">
      <c r="A8" s="38">
        <f t="shared" ref="A8:A14" si="4">A7+1</f>
        <v>3</v>
      </c>
      <c r="B8" s="43" t="s">
        <v>30</v>
      </c>
      <c r="C8" s="45" t="s">
        <v>31</v>
      </c>
      <c r="D8" s="54">
        <f>zbiorówka!D6</f>
        <v>0</v>
      </c>
      <c r="E8" s="52">
        <v>1</v>
      </c>
      <c r="F8" s="53">
        <f>zbiorówka!F6</f>
        <v>0</v>
      </c>
      <c r="G8" s="53">
        <f t="shared" si="0"/>
        <v>0</v>
      </c>
      <c r="H8" s="65">
        <f>zbiorówka!H6</f>
        <v>0</v>
      </c>
      <c r="I8" s="59">
        <f t="shared" si="1"/>
        <v>0</v>
      </c>
      <c r="J8" s="12">
        <f t="shared" si="2"/>
        <v>0</v>
      </c>
      <c r="K8" s="18">
        <f t="shared" si="3"/>
        <v>0</v>
      </c>
    </row>
    <row r="9" spans="1:11" s="1" customFormat="1" ht="28.5">
      <c r="A9" s="38">
        <f t="shared" si="4"/>
        <v>4</v>
      </c>
      <c r="B9" s="46" t="s">
        <v>32</v>
      </c>
      <c r="C9" s="44" t="s">
        <v>33</v>
      </c>
      <c r="D9" s="66">
        <f>zbiorówka!D7</f>
        <v>0</v>
      </c>
      <c r="E9" s="52">
        <v>8</v>
      </c>
      <c r="F9" s="53">
        <f>zbiorówka!F7</f>
        <v>0</v>
      </c>
      <c r="G9" s="53">
        <f t="shared" si="0"/>
        <v>0</v>
      </c>
      <c r="H9" s="65">
        <f>zbiorówka!H7</f>
        <v>0</v>
      </c>
      <c r="I9" s="59">
        <f>K9-G9</f>
        <v>0</v>
      </c>
      <c r="J9" s="12">
        <f t="shared" si="2"/>
        <v>0</v>
      </c>
      <c r="K9" s="18">
        <f t="shared" si="3"/>
        <v>0</v>
      </c>
    </row>
    <row r="10" spans="1:11" s="1" customFormat="1" ht="28.5">
      <c r="A10" s="38">
        <f t="shared" si="4"/>
        <v>5</v>
      </c>
      <c r="B10" s="46" t="s">
        <v>34</v>
      </c>
      <c r="C10" s="44" t="s">
        <v>35</v>
      </c>
      <c r="D10" s="66">
        <f>zbiorówka!D8</f>
        <v>0</v>
      </c>
      <c r="E10" s="52">
        <v>8</v>
      </c>
      <c r="F10" s="53">
        <f>zbiorówka!F8</f>
        <v>0</v>
      </c>
      <c r="G10" s="53">
        <f t="shared" si="0"/>
        <v>0</v>
      </c>
      <c r="H10" s="65">
        <f>zbiorówka!H8</f>
        <v>0</v>
      </c>
      <c r="I10" s="59">
        <f t="shared" si="1"/>
        <v>0</v>
      </c>
      <c r="J10" s="12">
        <f t="shared" si="2"/>
        <v>0</v>
      </c>
      <c r="K10" s="18">
        <f t="shared" si="3"/>
        <v>0</v>
      </c>
    </row>
    <row r="11" spans="1:11" s="1" customFormat="1" ht="28.5">
      <c r="A11" s="38">
        <f t="shared" si="4"/>
        <v>6</v>
      </c>
      <c r="B11" s="46" t="s">
        <v>36</v>
      </c>
      <c r="C11" s="44" t="s">
        <v>37</v>
      </c>
      <c r="D11" s="66">
        <f>zbiorówka!D9</f>
        <v>0</v>
      </c>
      <c r="E11" s="52">
        <v>6</v>
      </c>
      <c r="F11" s="53">
        <f>zbiorówka!F9</f>
        <v>0</v>
      </c>
      <c r="G11" s="53">
        <f t="shared" si="0"/>
        <v>0</v>
      </c>
      <c r="H11" s="65">
        <f>zbiorówka!H9</f>
        <v>0</v>
      </c>
      <c r="I11" s="59">
        <f t="shared" si="1"/>
        <v>0</v>
      </c>
      <c r="J11" s="12">
        <f t="shared" si="2"/>
        <v>0</v>
      </c>
      <c r="K11" s="18">
        <f t="shared" si="3"/>
        <v>0</v>
      </c>
    </row>
    <row r="12" spans="1:11" s="1" customFormat="1" ht="28.5">
      <c r="A12" s="38">
        <f t="shared" si="4"/>
        <v>7</v>
      </c>
      <c r="B12" s="46" t="s">
        <v>38</v>
      </c>
      <c r="C12" s="44" t="s">
        <v>39</v>
      </c>
      <c r="D12" s="66">
        <f>zbiorówka!D10</f>
        <v>0</v>
      </c>
      <c r="E12" s="52">
        <v>0</v>
      </c>
      <c r="F12" s="53">
        <f>zbiorówka!F10</f>
        <v>0</v>
      </c>
      <c r="G12" s="53">
        <f t="shared" si="0"/>
        <v>0</v>
      </c>
      <c r="H12" s="65">
        <f>zbiorówka!H10</f>
        <v>0</v>
      </c>
      <c r="I12" s="59">
        <f t="shared" si="1"/>
        <v>0</v>
      </c>
      <c r="J12" s="12">
        <f t="shared" si="2"/>
        <v>0</v>
      </c>
      <c r="K12" s="18">
        <f t="shared" si="3"/>
        <v>0</v>
      </c>
    </row>
    <row r="13" spans="1:11" s="1" customFormat="1" ht="71.25">
      <c r="A13" s="38">
        <f t="shared" si="4"/>
        <v>8</v>
      </c>
      <c r="B13" s="46" t="s">
        <v>40</v>
      </c>
      <c r="C13" s="44" t="s">
        <v>43</v>
      </c>
      <c r="D13" s="66">
        <f>zbiorówka!D11</f>
        <v>0</v>
      </c>
      <c r="E13" s="52">
        <v>0</v>
      </c>
      <c r="F13" s="53">
        <f>zbiorówka!F11</f>
        <v>0</v>
      </c>
      <c r="G13" s="53">
        <f t="shared" si="0"/>
        <v>0</v>
      </c>
      <c r="H13" s="65">
        <f>zbiorówka!H11</f>
        <v>0</v>
      </c>
      <c r="I13" s="59">
        <f t="shared" si="1"/>
        <v>0</v>
      </c>
      <c r="J13" s="12">
        <f t="shared" si="2"/>
        <v>0</v>
      </c>
      <c r="K13" s="18">
        <f t="shared" si="3"/>
        <v>0</v>
      </c>
    </row>
    <row r="14" spans="1:11" s="1" customFormat="1" ht="28.5">
      <c r="A14" s="38">
        <f t="shared" si="4"/>
        <v>9</v>
      </c>
      <c r="B14" s="46" t="s">
        <v>41</v>
      </c>
      <c r="C14" s="44" t="s">
        <v>42</v>
      </c>
      <c r="D14" s="66">
        <f>zbiorówka!D12</f>
        <v>0</v>
      </c>
      <c r="E14" s="52">
        <v>0</v>
      </c>
      <c r="F14" s="62">
        <f>zbiorówka!F12</f>
        <v>0</v>
      </c>
      <c r="G14" s="53">
        <f t="shared" si="0"/>
        <v>0</v>
      </c>
      <c r="H14" s="65">
        <f>zbiorówka!H12</f>
        <v>0</v>
      </c>
      <c r="I14" s="59">
        <f t="shared" si="1"/>
        <v>0</v>
      </c>
      <c r="J14" s="12">
        <f t="shared" si="2"/>
        <v>0</v>
      </c>
      <c r="K14" s="18">
        <f t="shared" si="3"/>
        <v>0</v>
      </c>
    </row>
    <row r="15" spans="1:11" customFormat="1" ht="15">
      <c r="F15" s="7" t="s">
        <v>9</v>
      </c>
      <c r="G15" s="8">
        <f>SUM(G6:G14)</f>
        <v>0</v>
      </c>
      <c r="H15" s="11" t="s">
        <v>45</v>
      </c>
      <c r="I15" s="57">
        <f>SUM(I6:I14)</f>
        <v>0</v>
      </c>
      <c r="J15" s="7" t="s">
        <v>10</v>
      </c>
      <c r="K15" s="8">
        <f>SUM(K6:K14)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80" zoomScaleNormal="80" workbookViewId="0">
      <selection activeCell="C32" sqref="C32"/>
    </sheetView>
  </sheetViews>
  <sheetFormatPr defaultColWidth="9" defaultRowHeight="14.25"/>
  <cols>
    <col min="1" max="1" width="5.625" style="30" customWidth="1"/>
    <col min="2" max="2" width="13.625" style="30" customWidth="1"/>
    <col min="3" max="3" width="96.125" style="30" customWidth="1"/>
    <col min="4" max="4" width="22.375" style="30" customWidth="1"/>
    <col min="5" max="5" width="10.625" style="30" customWidth="1"/>
    <col min="6" max="6" width="11.875" style="30" customWidth="1"/>
    <col min="7" max="7" width="12" style="30" customWidth="1"/>
    <col min="8" max="8" width="10.25" style="31" bestFit="1" customWidth="1"/>
    <col min="9" max="9" width="12.25" style="30" customWidth="1"/>
    <col min="10" max="10" width="11.75" style="30" customWidth="1"/>
    <col min="11" max="11" width="12.125" style="30" bestFit="1" customWidth="1"/>
    <col min="12" max="16384" width="9" style="30"/>
  </cols>
  <sheetData>
    <row r="1" spans="1:11" s="23" customFormat="1" ht="15">
      <c r="A1" s="21"/>
      <c r="B1" s="22"/>
      <c r="C1" s="72" t="s">
        <v>12</v>
      </c>
      <c r="D1" s="72"/>
      <c r="E1" s="72"/>
      <c r="F1" s="72"/>
      <c r="G1" s="72"/>
      <c r="H1" s="72"/>
      <c r="I1" s="72"/>
      <c r="J1" s="72"/>
    </row>
    <row r="2" spans="1:11" s="23" customFormat="1" ht="15">
      <c r="A2" s="24"/>
      <c r="B2" s="25"/>
      <c r="C2" s="73" t="s">
        <v>17</v>
      </c>
      <c r="D2" s="73"/>
      <c r="E2" s="73"/>
      <c r="F2" s="73"/>
      <c r="G2" s="73"/>
      <c r="H2" s="73"/>
      <c r="I2" s="73"/>
      <c r="J2" s="73"/>
    </row>
    <row r="3" spans="1:11" s="23" customFormat="1" ht="15.75" thickBot="1">
      <c r="A3" s="26"/>
      <c r="B3" s="27"/>
      <c r="C3" s="28" t="s">
        <v>14</v>
      </c>
      <c r="D3" s="40"/>
      <c r="E3" s="74"/>
      <c r="F3" s="74"/>
      <c r="G3" s="74"/>
      <c r="H3" s="29"/>
      <c r="I3" s="29"/>
      <c r="J3" s="29"/>
    </row>
    <row r="4" spans="1:11" customFormat="1" ht="39" thickBot="1">
      <c r="A4" s="35" t="s">
        <v>0</v>
      </c>
      <c r="B4" s="36" t="s">
        <v>1</v>
      </c>
      <c r="C4" s="37" t="s">
        <v>2</v>
      </c>
      <c r="D4" s="37" t="s">
        <v>48</v>
      </c>
      <c r="E4" s="37" t="s">
        <v>3</v>
      </c>
      <c r="F4" s="6" t="s">
        <v>4</v>
      </c>
      <c r="G4" s="6" t="s">
        <v>5</v>
      </c>
      <c r="H4" s="10" t="s">
        <v>6</v>
      </c>
      <c r="I4" s="10" t="s">
        <v>44</v>
      </c>
      <c r="J4" s="6" t="s">
        <v>7</v>
      </c>
      <c r="K4" s="6" t="s">
        <v>8</v>
      </c>
    </row>
    <row r="5" spans="1:11" customFormat="1" ht="15" thickBot="1">
      <c r="A5" s="68" t="s">
        <v>26</v>
      </c>
      <c r="B5" s="69"/>
      <c r="C5" s="69"/>
      <c r="D5" s="70"/>
      <c r="E5" s="69"/>
      <c r="F5" s="69"/>
      <c r="G5" s="69"/>
      <c r="H5" s="69"/>
      <c r="I5" s="69"/>
      <c r="J5" s="69"/>
      <c r="K5" s="71"/>
    </row>
    <row r="6" spans="1:11" s="2" customFormat="1" ht="57">
      <c r="A6" s="39">
        <v>1</v>
      </c>
      <c r="B6" s="41" t="s">
        <v>27</v>
      </c>
      <c r="C6" s="42" t="s">
        <v>53</v>
      </c>
      <c r="D6" s="49">
        <f>zbiorówka!D4</f>
        <v>0</v>
      </c>
      <c r="E6" s="50">
        <v>0</v>
      </c>
      <c r="F6" s="51">
        <f>zbiorówka!F4</f>
        <v>0</v>
      </c>
      <c r="G6" s="51">
        <f>F6*E6</f>
        <v>0</v>
      </c>
      <c r="H6" s="64">
        <f>zbiorówka!H4</f>
        <v>0</v>
      </c>
      <c r="I6" s="58">
        <f>K6-G6</f>
        <v>0</v>
      </c>
      <c r="J6" s="16">
        <f>F6*H6%+F6</f>
        <v>0</v>
      </c>
      <c r="K6" s="17">
        <f>J6*E6</f>
        <v>0</v>
      </c>
    </row>
    <row r="7" spans="1:11" s="1" customFormat="1" ht="57">
      <c r="A7" s="38">
        <f>A6+1</f>
        <v>2</v>
      </c>
      <c r="B7" s="43" t="s">
        <v>28</v>
      </c>
      <c r="C7" s="44" t="s">
        <v>29</v>
      </c>
      <c r="D7" s="49">
        <f>zbiorówka!D5</f>
        <v>0</v>
      </c>
      <c r="E7" s="52">
        <v>8</v>
      </c>
      <c r="F7" s="53">
        <f>zbiorówka!F5</f>
        <v>0</v>
      </c>
      <c r="G7" s="53">
        <f t="shared" ref="G7:G14" si="0">F7*E7</f>
        <v>0</v>
      </c>
      <c r="H7" s="65">
        <f>zbiorówka!H5</f>
        <v>0</v>
      </c>
      <c r="I7" s="59">
        <f t="shared" ref="I7:I14" si="1">K7-G7</f>
        <v>0</v>
      </c>
      <c r="J7" s="12">
        <f t="shared" ref="J7:J14" si="2">F7*H7%+F7</f>
        <v>0</v>
      </c>
      <c r="K7" s="18">
        <f t="shared" ref="K7:K14" si="3">J7*E7</f>
        <v>0</v>
      </c>
    </row>
    <row r="8" spans="1:11" s="1" customFormat="1" ht="71.25">
      <c r="A8" s="38">
        <f t="shared" ref="A8:A14" si="4">A7+1</f>
        <v>3</v>
      </c>
      <c r="B8" s="43" t="s">
        <v>30</v>
      </c>
      <c r="C8" s="45" t="s">
        <v>31</v>
      </c>
      <c r="D8" s="54">
        <f>zbiorówka!D6</f>
        <v>0</v>
      </c>
      <c r="E8" s="52">
        <v>1</v>
      </c>
      <c r="F8" s="53">
        <f>zbiorówka!F6</f>
        <v>0</v>
      </c>
      <c r="G8" s="53">
        <f t="shared" si="0"/>
        <v>0</v>
      </c>
      <c r="H8" s="65">
        <f>zbiorówka!H6</f>
        <v>0</v>
      </c>
      <c r="I8" s="59">
        <f t="shared" si="1"/>
        <v>0</v>
      </c>
      <c r="J8" s="12">
        <f t="shared" si="2"/>
        <v>0</v>
      </c>
      <c r="K8" s="18">
        <f t="shared" si="3"/>
        <v>0</v>
      </c>
    </row>
    <row r="9" spans="1:11" s="1" customFormat="1" ht="28.5">
      <c r="A9" s="38">
        <f t="shared" si="4"/>
        <v>4</v>
      </c>
      <c r="B9" s="46" t="s">
        <v>32</v>
      </c>
      <c r="C9" s="44" t="s">
        <v>33</v>
      </c>
      <c r="D9" s="66">
        <f>zbiorówka!D7</f>
        <v>0</v>
      </c>
      <c r="E9" s="52">
        <v>8</v>
      </c>
      <c r="F9" s="53">
        <f>zbiorówka!F7</f>
        <v>0</v>
      </c>
      <c r="G9" s="53">
        <f t="shared" si="0"/>
        <v>0</v>
      </c>
      <c r="H9" s="65">
        <f>zbiorówka!H7</f>
        <v>0</v>
      </c>
      <c r="I9" s="59">
        <f>K9-G9</f>
        <v>0</v>
      </c>
      <c r="J9" s="12">
        <f t="shared" si="2"/>
        <v>0</v>
      </c>
      <c r="K9" s="18">
        <f t="shared" si="3"/>
        <v>0</v>
      </c>
    </row>
    <row r="10" spans="1:11" s="1" customFormat="1" ht="28.5">
      <c r="A10" s="38">
        <f t="shared" si="4"/>
        <v>5</v>
      </c>
      <c r="B10" s="46" t="s">
        <v>34</v>
      </c>
      <c r="C10" s="44" t="s">
        <v>35</v>
      </c>
      <c r="D10" s="66">
        <f>zbiorówka!D8</f>
        <v>0</v>
      </c>
      <c r="E10" s="52">
        <v>8</v>
      </c>
      <c r="F10" s="53">
        <f>zbiorówka!F8</f>
        <v>0</v>
      </c>
      <c r="G10" s="53">
        <f t="shared" si="0"/>
        <v>0</v>
      </c>
      <c r="H10" s="65">
        <f>zbiorówka!H8</f>
        <v>0</v>
      </c>
      <c r="I10" s="59">
        <f t="shared" si="1"/>
        <v>0</v>
      </c>
      <c r="J10" s="12">
        <f t="shared" si="2"/>
        <v>0</v>
      </c>
      <c r="K10" s="18">
        <f t="shared" si="3"/>
        <v>0</v>
      </c>
    </row>
    <row r="11" spans="1:11" s="1" customFormat="1" ht="28.5">
      <c r="A11" s="38">
        <f t="shared" si="4"/>
        <v>6</v>
      </c>
      <c r="B11" s="46" t="s">
        <v>36</v>
      </c>
      <c r="C11" s="44" t="s">
        <v>37</v>
      </c>
      <c r="D11" s="66">
        <f>zbiorówka!D9</f>
        <v>0</v>
      </c>
      <c r="E11" s="52">
        <v>6</v>
      </c>
      <c r="F11" s="53">
        <f>zbiorówka!F9</f>
        <v>0</v>
      </c>
      <c r="G11" s="53">
        <f t="shared" si="0"/>
        <v>0</v>
      </c>
      <c r="H11" s="65">
        <f>zbiorówka!H9</f>
        <v>0</v>
      </c>
      <c r="I11" s="59">
        <f t="shared" si="1"/>
        <v>0</v>
      </c>
      <c r="J11" s="12">
        <f t="shared" si="2"/>
        <v>0</v>
      </c>
      <c r="K11" s="18">
        <f t="shared" si="3"/>
        <v>0</v>
      </c>
    </row>
    <row r="12" spans="1:11" s="1" customFormat="1" ht="28.5">
      <c r="A12" s="38">
        <f t="shared" si="4"/>
        <v>7</v>
      </c>
      <c r="B12" s="46" t="s">
        <v>38</v>
      </c>
      <c r="C12" s="44" t="s">
        <v>39</v>
      </c>
      <c r="D12" s="66">
        <f>zbiorówka!D10</f>
        <v>0</v>
      </c>
      <c r="E12" s="52">
        <v>0</v>
      </c>
      <c r="F12" s="53">
        <f>zbiorówka!F10</f>
        <v>0</v>
      </c>
      <c r="G12" s="53">
        <f t="shared" si="0"/>
        <v>0</v>
      </c>
      <c r="H12" s="65">
        <f>zbiorówka!H10</f>
        <v>0</v>
      </c>
      <c r="I12" s="59">
        <f t="shared" si="1"/>
        <v>0</v>
      </c>
      <c r="J12" s="12">
        <f t="shared" si="2"/>
        <v>0</v>
      </c>
      <c r="K12" s="18">
        <f t="shared" si="3"/>
        <v>0</v>
      </c>
    </row>
    <row r="13" spans="1:11" s="1" customFormat="1" ht="71.25">
      <c r="A13" s="38">
        <f t="shared" si="4"/>
        <v>8</v>
      </c>
      <c r="B13" s="46" t="s">
        <v>40</v>
      </c>
      <c r="C13" s="44" t="s">
        <v>43</v>
      </c>
      <c r="D13" s="66">
        <f>zbiorówka!D11</f>
        <v>0</v>
      </c>
      <c r="E13" s="52">
        <v>1</v>
      </c>
      <c r="F13" s="53">
        <f>zbiorówka!F11</f>
        <v>0</v>
      </c>
      <c r="G13" s="53">
        <f t="shared" si="0"/>
        <v>0</v>
      </c>
      <c r="H13" s="65">
        <f>zbiorówka!H11</f>
        <v>0</v>
      </c>
      <c r="I13" s="59">
        <f t="shared" si="1"/>
        <v>0</v>
      </c>
      <c r="J13" s="12">
        <f t="shared" si="2"/>
        <v>0</v>
      </c>
      <c r="K13" s="18">
        <f t="shared" si="3"/>
        <v>0</v>
      </c>
    </row>
    <row r="14" spans="1:11" s="1" customFormat="1" ht="28.5">
      <c r="A14" s="38">
        <f t="shared" si="4"/>
        <v>9</v>
      </c>
      <c r="B14" s="46" t="s">
        <v>41</v>
      </c>
      <c r="C14" s="44" t="s">
        <v>42</v>
      </c>
      <c r="D14" s="66">
        <f>zbiorówka!D12</f>
        <v>0</v>
      </c>
      <c r="E14" s="52">
        <v>8</v>
      </c>
      <c r="F14" s="62">
        <f>zbiorówka!F12</f>
        <v>0</v>
      </c>
      <c r="G14" s="53">
        <f t="shared" si="0"/>
        <v>0</v>
      </c>
      <c r="H14" s="65">
        <f>zbiorówka!H12</f>
        <v>0</v>
      </c>
      <c r="I14" s="59">
        <f t="shared" si="1"/>
        <v>0</v>
      </c>
      <c r="J14" s="12">
        <f t="shared" si="2"/>
        <v>0</v>
      </c>
      <c r="K14" s="18">
        <f t="shared" si="3"/>
        <v>0</v>
      </c>
    </row>
    <row r="15" spans="1:11" customFormat="1" ht="15">
      <c r="F15" s="7" t="s">
        <v>9</v>
      </c>
      <c r="G15" s="8">
        <f>SUM(G6:G14)</f>
        <v>0</v>
      </c>
      <c r="H15" s="11" t="s">
        <v>45</v>
      </c>
      <c r="I15" s="57">
        <f>SUM(I6:I14)</f>
        <v>0</v>
      </c>
      <c r="J15" s="7" t="s">
        <v>10</v>
      </c>
      <c r="K15" s="8">
        <f>SUM(K6:K14)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80" zoomScaleNormal="80" workbookViewId="0">
      <selection activeCell="C6" sqref="C6"/>
    </sheetView>
  </sheetViews>
  <sheetFormatPr defaultColWidth="9" defaultRowHeight="14.25"/>
  <cols>
    <col min="1" max="1" width="5.625" style="30" customWidth="1"/>
    <col min="2" max="2" width="13.625" style="30" customWidth="1"/>
    <col min="3" max="3" width="96.125" style="30" customWidth="1"/>
    <col min="4" max="4" width="22.375" style="30" customWidth="1"/>
    <col min="5" max="5" width="10.625" style="30" customWidth="1"/>
    <col min="6" max="6" width="11.875" style="30" customWidth="1"/>
    <col min="7" max="7" width="12" style="30" customWidth="1"/>
    <col min="8" max="8" width="10.25" style="31" bestFit="1" customWidth="1"/>
    <col min="9" max="9" width="12.25" style="30" customWidth="1"/>
    <col min="10" max="10" width="11.75" style="30" customWidth="1"/>
    <col min="11" max="11" width="12.125" style="30" bestFit="1" customWidth="1"/>
    <col min="12" max="16384" width="9" style="30"/>
  </cols>
  <sheetData>
    <row r="1" spans="1:11" s="23" customFormat="1" ht="15">
      <c r="A1" s="21"/>
      <c r="B1" s="22"/>
      <c r="C1" s="72" t="s">
        <v>12</v>
      </c>
      <c r="D1" s="72"/>
      <c r="E1" s="72"/>
      <c r="F1" s="72"/>
      <c r="G1" s="72"/>
      <c r="H1" s="72"/>
      <c r="I1" s="72"/>
      <c r="J1" s="72"/>
    </row>
    <row r="2" spans="1:11" s="23" customFormat="1" ht="15">
      <c r="A2" s="24"/>
      <c r="B2" s="25"/>
      <c r="C2" s="73" t="s">
        <v>49</v>
      </c>
      <c r="D2" s="73"/>
      <c r="E2" s="73"/>
      <c r="F2" s="73"/>
      <c r="G2" s="73"/>
      <c r="H2" s="73"/>
      <c r="I2" s="73"/>
      <c r="J2" s="73"/>
    </row>
    <row r="3" spans="1:11" s="23" customFormat="1" ht="15.75" thickBot="1">
      <c r="A3" s="26"/>
      <c r="B3" s="27"/>
      <c r="C3" s="28" t="s">
        <v>14</v>
      </c>
      <c r="D3" s="40"/>
      <c r="E3" s="74"/>
      <c r="F3" s="74"/>
      <c r="G3" s="74"/>
      <c r="H3" s="29"/>
      <c r="I3" s="29"/>
      <c r="J3" s="29"/>
    </row>
    <row r="4" spans="1:11" customFormat="1" ht="39" thickBot="1">
      <c r="A4" s="35" t="s">
        <v>0</v>
      </c>
      <c r="B4" s="36" t="s">
        <v>1</v>
      </c>
      <c r="C4" s="37" t="s">
        <v>2</v>
      </c>
      <c r="D4" s="37" t="s">
        <v>48</v>
      </c>
      <c r="E4" s="37" t="s">
        <v>3</v>
      </c>
      <c r="F4" s="6" t="s">
        <v>4</v>
      </c>
      <c r="G4" s="6" t="s">
        <v>5</v>
      </c>
      <c r="H4" s="10" t="s">
        <v>6</v>
      </c>
      <c r="I4" s="10" t="s">
        <v>44</v>
      </c>
      <c r="J4" s="6" t="s">
        <v>7</v>
      </c>
      <c r="K4" s="6" t="s">
        <v>8</v>
      </c>
    </row>
    <row r="5" spans="1:11" customFormat="1" ht="15" thickBot="1">
      <c r="A5" s="68" t="s">
        <v>26</v>
      </c>
      <c r="B5" s="69"/>
      <c r="C5" s="69"/>
      <c r="D5" s="70"/>
      <c r="E5" s="69"/>
      <c r="F5" s="69"/>
      <c r="G5" s="69"/>
      <c r="H5" s="69"/>
      <c r="I5" s="69"/>
      <c r="J5" s="69"/>
      <c r="K5" s="71"/>
    </row>
    <row r="6" spans="1:11" s="2" customFormat="1" ht="57">
      <c r="A6" s="39">
        <v>1</v>
      </c>
      <c r="B6" s="41" t="s">
        <v>27</v>
      </c>
      <c r="C6" s="42" t="s">
        <v>53</v>
      </c>
      <c r="D6" s="49">
        <f>zbiorówka!D4</f>
        <v>0</v>
      </c>
      <c r="E6" s="50">
        <v>0</v>
      </c>
      <c r="F6" s="51">
        <f>zbiorówka!F4</f>
        <v>0</v>
      </c>
      <c r="G6" s="51">
        <f>F6*E6</f>
        <v>0</v>
      </c>
      <c r="H6" s="64">
        <f>zbiorówka!H4</f>
        <v>0</v>
      </c>
      <c r="I6" s="58">
        <f>K6-G6</f>
        <v>0</v>
      </c>
      <c r="J6" s="16">
        <f>F6*H6%+F6</f>
        <v>0</v>
      </c>
      <c r="K6" s="17">
        <f>J6*E6</f>
        <v>0</v>
      </c>
    </row>
    <row r="7" spans="1:11" s="1" customFormat="1" ht="57">
      <c r="A7" s="38">
        <f>A6+1</f>
        <v>2</v>
      </c>
      <c r="B7" s="43" t="s">
        <v>28</v>
      </c>
      <c r="C7" s="44" t="s">
        <v>29</v>
      </c>
      <c r="D7" s="49">
        <f>zbiorówka!D5</f>
        <v>0</v>
      </c>
      <c r="E7" s="52">
        <v>0</v>
      </c>
      <c r="F7" s="53">
        <f>zbiorówka!F5</f>
        <v>0</v>
      </c>
      <c r="G7" s="53">
        <f t="shared" ref="G7:G14" si="0">F7*E7</f>
        <v>0</v>
      </c>
      <c r="H7" s="65">
        <f>zbiorówka!H5</f>
        <v>0</v>
      </c>
      <c r="I7" s="59">
        <f t="shared" ref="I7:I14" si="1">K7-G7</f>
        <v>0</v>
      </c>
      <c r="J7" s="12">
        <f t="shared" ref="J7:J14" si="2">F7*H7%+F7</f>
        <v>0</v>
      </c>
      <c r="K7" s="18">
        <f t="shared" ref="K7:K14" si="3">J7*E7</f>
        <v>0</v>
      </c>
    </row>
    <row r="8" spans="1:11" s="1" customFormat="1" ht="71.25">
      <c r="A8" s="38">
        <f t="shared" ref="A8:A14" si="4">A7+1</f>
        <v>3</v>
      </c>
      <c r="B8" s="43" t="s">
        <v>30</v>
      </c>
      <c r="C8" s="45" t="s">
        <v>31</v>
      </c>
      <c r="D8" s="54">
        <f>zbiorówka!D6</f>
        <v>0</v>
      </c>
      <c r="E8" s="52">
        <v>0</v>
      </c>
      <c r="F8" s="53">
        <f>zbiorówka!F6</f>
        <v>0</v>
      </c>
      <c r="G8" s="53">
        <f t="shared" si="0"/>
        <v>0</v>
      </c>
      <c r="H8" s="65">
        <f>zbiorówka!H6</f>
        <v>0</v>
      </c>
      <c r="I8" s="59">
        <f t="shared" si="1"/>
        <v>0</v>
      </c>
      <c r="J8" s="12">
        <f t="shared" si="2"/>
        <v>0</v>
      </c>
      <c r="K8" s="18">
        <f t="shared" si="3"/>
        <v>0</v>
      </c>
    </row>
    <row r="9" spans="1:11" s="1" customFormat="1" ht="28.5">
      <c r="A9" s="38">
        <f t="shared" si="4"/>
        <v>4</v>
      </c>
      <c r="B9" s="46" t="s">
        <v>32</v>
      </c>
      <c r="C9" s="44" t="s">
        <v>33</v>
      </c>
      <c r="D9" s="66">
        <f>zbiorówka!D7</f>
        <v>0</v>
      </c>
      <c r="E9" s="52">
        <v>8</v>
      </c>
      <c r="F9" s="53">
        <f>zbiorówka!F7</f>
        <v>0</v>
      </c>
      <c r="G9" s="53">
        <f t="shared" si="0"/>
        <v>0</v>
      </c>
      <c r="H9" s="65">
        <f>zbiorówka!H7</f>
        <v>0</v>
      </c>
      <c r="I9" s="59">
        <f>K9-G9</f>
        <v>0</v>
      </c>
      <c r="J9" s="12">
        <f t="shared" si="2"/>
        <v>0</v>
      </c>
      <c r="K9" s="18">
        <f t="shared" si="3"/>
        <v>0</v>
      </c>
    </row>
    <row r="10" spans="1:11" s="1" customFormat="1" ht="28.5">
      <c r="A10" s="38">
        <f t="shared" si="4"/>
        <v>5</v>
      </c>
      <c r="B10" s="46" t="s">
        <v>34</v>
      </c>
      <c r="C10" s="44" t="s">
        <v>35</v>
      </c>
      <c r="D10" s="66">
        <f>zbiorówka!D8</f>
        <v>0</v>
      </c>
      <c r="E10" s="52">
        <v>8</v>
      </c>
      <c r="F10" s="53">
        <f>zbiorówka!F8</f>
        <v>0</v>
      </c>
      <c r="G10" s="53">
        <f t="shared" si="0"/>
        <v>0</v>
      </c>
      <c r="H10" s="65">
        <f>zbiorówka!H8</f>
        <v>0</v>
      </c>
      <c r="I10" s="59">
        <f t="shared" si="1"/>
        <v>0</v>
      </c>
      <c r="J10" s="12">
        <f t="shared" si="2"/>
        <v>0</v>
      </c>
      <c r="K10" s="18">
        <f t="shared" si="3"/>
        <v>0</v>
      </c>
    </row>
    <row r="11" spans="1:11" s="1" customFormat="1" ht="28.5">
      <c r="A11" s="38">
        <f t="shared" si="4"/>
        <v>6</v>
      </c>
      <c r="B11" s="46" t="s">
        <v>36</v>
      </c>
      <c r="C11" s="44" t="s">
        <v>37</v>
      </c>
      <c r="D11" s="66">
        <f>zbiorówka!D9</f>
        <v>0</v>
      </c>
      <c r="E11" s="52">
        <v>0</v>
      </c>
      <c r="F11" s="53">
        <f>zbiorówka!F9</f>
        <v>0</v>
      </c>
      <c r="G11" s="53">
        <f t="shared" si="0"/>
        <v>0</v>
      </c>
      <c r="H11" s="65">
        <f>zbiorówka!H9</f>
        <v>0</v>
      </c>
      <c r="I11" s="59">
        <f t="shared" si="1"/>
        <v>0</v>
      </c>
      <c r="J11" s="12">
        <f t="shared" si="2"/>
        <v>0</v>
      </c>
      <c r="K11" s="18">
        <f t="shared" si="3"/>
        <v>0</v>
      </c>
    </row>
    <row r="12" spans="1:11" s="1" customFormat="1" ht="28.5">
      <c r="A12" s="38">
        <f t="shared" si="4"/>
        <v>7</v>
      </c>
      <c r="B12" s="46" t="s">
        <v>38</v>
      </c>
      <c r="C12" s="44" t="s">
        <v>39</v>
      </c>
      <c r="D12" s="66">
        <f>zbiorówka!D10</f>
        <v>0</v>
      </c>
      <c r="E12" s="52">
        <v>0</v>
      </c>
      <c r="F12" s="53">
        <f>zbiorówka!F10</f>
        <v>0</v>
      </c>
      <c r="G12" s="53">
        <f t="shared" si="0"/>
        <v>0</v>
      </c>
      <c r="H12" s="65">
        <f>zbiorówka!H10</f>
        <v>0</v>
      </c>
      <c r="I12" s="59">
        <f t="shared" si="1"/>
        <v>0</v>
      </c>
      <c r="J12" s="12">
        <f t="shared" si="2"/>
        <v>0</v>
      </c>
      <c r="K12" s="18">
        <f t="shared" si="3"/>
        <v>0</v>
      </c>
    </row>
    <row r="13" spans="1:11" s="1" customFormat="1" ht="71.25">
      <c r="A13" s="38">
        <f t="shared" si="4"/>
        <v>8</v>
      </c>
      <c r="B13" s="46" t="s">
        <v>40</v>
      </c>
      <c r="C13" s="44" t="s">
        <v>43</v>
      </c>
      <c r="D13" s="66">
        <f>zbiorówka!D11</f>
        <v>0</v>
      </c>
      <c r="E13" s="52">
        <v>0</v>
      </c>
      <c r="F13" s="53">
        <f>zbiorówka!F11</f>
        <v>0</v>
      </c>
      <c r="G13" s="53">
        <f t="shared" si="0"/>
        <v>0</v>
      </c>
      <c r="H13" s="65">
        <f>zbiorówka!H11</f>
        <v>0</v>
      </c>
      <c r="I13" s="59">
        <f t="shared" si="1"/>
        <v>0</v>
      </c>
      <c r="J13" s="12">
        <f t="shared" si="2"/>
        <v>0</v>
      </c>
      <c r="K13" s="18">
        <f t="shared" si="3"/>
        <v>0</v>
      </c>
    </row>
    <row r="14" spans="1:11" s="1" customFormat="1" ht="28.5">
      <c r="A14" s="38">
        <f t="shared" si="4"/>
        <v>9</v>
      </c>
      <c r="B14" s="46" t="s">
        <v>41</v>
      </c>
      <c r="C14" s="44" t="s">
        <v>42</v>
      </c>
      <c r="D14" s="66">
        <f>zbiorówka!D12</f>
        <v>0</v>
      </c>
      <c r="E14" s="52">
        <v>0</v>
      </c>
      <c r="F14" s="62">
        <f>zbiorówka!F12</f>
        <v>0</v>
      </c>
      <c r="G14" s="53">
        <f t="shared" si="0"/>
        <v>0</v>
      </c>
      <c r="H14" s="65">
        <f>zbiorówka!H12</f>
        <v>0</v>
      </c>
      <c r="I14" s="59">
        <f t="shared" si="1"/>
        <v>0</v>
      </c>
      <c r="J14" s="12">
        <f t="shared" si="2"/>
        <v>0</v>
      </c>
      <c r="K14" s="18">
        <f t="shared" si="3"/>
        <v>0</v>
      </c>
    </row>
    <row r="15" spans="1:11" customFormat="1" ht="15">
      <c r="F15" s="7" t="s">
        <v>9</v>
      </c>
      <c r="G15" s="8">
        <f>SUM(G6:G14)</f>
        <v>0</v>
      </c>
      <c r="H15" s="11" t="s">
        <v>45</v>
      </c>
      <c r="I15" s="57">
        <f>SUM(I6:I14)</f>
        <v>0</v>
      </c>
      <c r="J15" s="7" t="s">
        <v>10</v>
      </c>
      <c r="K15" s="8">
        <f>SUM(K6:K14)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80" zoomScaleNormal="80" workbookViewId="0">
      <selection activeCell="C6" sqref="C6"/>
    </sheetView>
  </sheetViews>
  <sheetFormatPr defaultColWidth="9" defaultRowHeight="14.25"/>
  <cols>
    <col min="1" max="1" width="5.625" style="30" customWidth="1"/>
    <col min="2" max="2" width="13.625" style="30" customWidth="1"/>
    <col min="3" max="3" width="96.125" style="30" customWidth="1"/>
    <col min="4" max="4" width="22.375" style="30" customWidth="1"/>
    <col min="5" max="5" width="10.625" style="30" customWidth="1"/>
    <col min="6" max="6" width="11.875" style="30" customWidth="1"/>
    <col min="7" max="7" width="12" style="30" customWidth="1"/>
    <col min="8" max="8" width="10.25" style="31" bestFit="1" customWidth="1"/>
    <col min="9" max="9" width="12.25" style="30" customWidth="1"/>
    <col min="10" max="10" width="11.75" style="30" customWidth="1"/>
    <col min="11" max="11" width="12.125" style="30" bestFit="1" customWidth="1"/>
    <col min="12" max="16384" width="9" style="30"/>
  </cols>
  <sheetData>
    <row r="1" spans="1:11" s="23" customFormat="1" ht="15">
      <c r="A1" s="21"/>
      <c r="B1" s="22"/>
      <c r="C1" s="72" t="s">
        <v>12</v>
      </c>
      <c r="D1" s="72"/>
      <c r="E1" s="72"/>
      <c r="F1" s="72"/>
      <c r="G1" s="72"/>
      <c r="H1" s="72"/>
      <c r="I1" s="72"/>
      <c r="J1" s="72"/>
    </row>
    <row r="2" spans="1:11" s="23" customFormat="1" ht="15">
      <c r="A2" s="24"/>
      <c r="B2" s="25"/>
      <c r="C2" s="73" t="s">
        <v>18</v>
      </c>
      <c r="D2" s="73"/>
      <c r="E2" s="73"/>
      <c r="F2" s="73"/>
      <c r="G2" s="73"/>
      <c r="H2" s="73"/>
      <c r="I2" s="73"/>
      <c r="J2" s="73"/>
    </row>
    <row r="3" spans="1:11" s="23" customFormat="1" ht="15.75" thickBot="1">
      <c r="A3" s="26"/>
      <c r="B3" s="27"/>
      <c r="C3" s="28" t="s">
        <v>14</v>
      </c>
      <c r="D3" s="40"/>
      <c r="E3" s="74"/>
      <c r="F3" s="74"/>
      <c r="G3" s="74"/>
      <c r="H3" s="29"/>
      <c r="I3" s="29"/>
      <c r="J3" s="29"/>
    </row>
    <row r="4" spans="1:11" customFormat="1" ht="39" thickBot="1">
      <c r="A4" s="35" t="s">
        <v>0</v>
      </c>
      <c r="B4" s="36" t="s">
        <v>1</v>
      </c>
      <c r="C4" s="37" t="s">
        <v>2</v>
      </c>
      <c r="D4" s="37" t="s">
        <v>48</v>
      </c>
      <c r="E4" s="37" t="s">
        <v>3</v>
      </c>
      <c r="F4" s="6" t="s">
        <v>4</v>
      </c>
      <c r="G4" s="6" t="s">
        <v>5</v>
      </c>
      <c r="H4" s="10" t="s">
        <v>6</v>
      </c>
      <c r="I4" s="10" t="s">
        <v>44</v>
      </c>
      <c r="J4" s="6" t="s">
        <v>7</v>
      </c>
      <c r="K4" s="6" t="s">
        <v>8</v>
      </c>
    </row>
    <row r="5" spans="1:11" customFormat="1" ht="15" thickBot="1">
      <c r="A5" s="68" t="s">
        <v>26</v>
      </c>
      <c r="B5" s="69"/>
      <c r="C5" s="69"/>
      <c r="D5" s="70"/>
      <c r="E5" s="69"/>
      <c r="F5" s="69"/>
      <c r="G5" s="69"/>
      <c r="H5" s="69"/>
      <c r="I5" s="69"/>
      <c r="J5" s="69"/>
      <c r="K5" s="71"/>
    </row>
    <row r="6" spans="1:11" s="2" customFormat="1" ht="57">
      <c r="A6" s="39">
        <v>1</v>
      </c>
      <c r="B6" s="41" t="s">
        <v>27</v>
      </c>
      <c r="C6" s="42" t="s">
        <v>53</v>
      </c>
      <c r="D6" s="49">
        <f>zbiorówka!D4</f>
        <v>0</v>
      </c>
      <c r="E6" s="50">
        <v>1</v>
      </c>
      <c r="F6" s="51">
        <f>zbiorówka!F4</f>
        <v>0</v>
      </c>
      <c r="G6" s="51">
        <f>F6*E6</f>
        <v>0</v>
      </c>
      <c r="H6" s="64">
        <f>zbiorówka!H4</f>
        <v>0</v>
      </c>
      <c r="I6" s="58">
        <f>K6-G6</f>
        <v>0</v>
      </c>
      <c r="J6" s="16">
        <f>F6*H6%+F6</f>
        <v>0</v>
      </c>
      <c r="K6" s="17">
        <f>J6*E6</f>
        <v>0</v>
      </c>
    </row>
    <row r="7" spans="1:11" s="1" customFormat="1" ht="57">
      <c r="A7" s="38">
        <f>A6+1</f>
        <v>2</v>
      </c>
      <c r="B7" s="43" t="s">
        <v>28</v>
      </c>
      <c r="C7" s="44" t="s">
        <v>29</v>
      </c>
      <c r="D7" s="49">
        <f>zbiorówka!D5</f>
        <v>0</v>
      </c>
      <c r="E7" s="52">
        <v>2</v>
      </c>
      <c r="F7" s="53">
        <f>zbiorówka!F5</f>
        <v>0</v>
      </c>
      <c r="G7" s="53">
        <f t="shared" ref="G7:G14" si="0">F7*E7</f>
        <v>0</v>
      </c>
      <c r="H7" s="65">
        <f>zbiorówka!H5</f>
        <v>0</v>
      </c>
      <c r="I7" s="59">
        <f t="shared" ref="I7:I14" si="1">K7-G7</f>
        <v>0</v>
      </c>
      <c r="J7" s="12">
        <f t="shared" ref="J7:J14" si="2">F7*H7%+F7</f>
        <v>0</v>
      </c>
      <c r="K7" s="18">
        <f t="shared" ref="K7:K14" si="3">J7*E7</f>
        <v>0</v>
      </c>
    </row>
    <row r="8" spans="1:11" s="1" customFormat="1" ht="71.25">
      <c r="A8" s="38">
        <f t="shared" ref="A8:A14" si="4">A7+1</f>
        <v>3</v>
      </c>
      <c r="B8" s="43" t="s">
        <v>30</v>
      </c>
      <c r="C8" s="45" t="s">
        <v>31</v>
      </c>
      <c r="D8" s="54">
        <f>zbiorówka!D6</f>
        <v>0</v>
      </c>
      <c r="E8" s="52">
        <v>1</v>
      </c>
      <c r="F8" s="53">
        <f>zbiorówka!F6</f>
        <v>0</v>
      </c>
      <c r="G8" s="53">
        <f t="shared" si="0"/>
        <v>0</v>
      </c>
      <c r="H8" s="65">
        <f>zbiorówka!H6</f>
        <v>0</v>
      </c>
      <c r="I8" s="59">
        <f t="shared" si="1"/>
        <v>0</v>
      </c>
      <c r="J8" s="12">
        <f t="shared" si="2"/>
        <v>0</v>
      </c>
      <c r="K8" s="18">
        <f t="shared" si="3"/>
        <v>0</v>
      </c>
    </row>
    <row r="9" spans="1:11" s="1" customFormat="1" ht="28.5">
      <c r="A9" s="38">
        <f t="shared" si="4"/>
        <v>4</v>
      </c>
      <c r="B9" s="46" t="s">
        <v>32</v>
      </c>
      <c r="C9" s="44" t="s">
        <v>33</v>
      </c>
      <c r="D9" s="66">
        <f>zbiorówka!D7</f>
        <v>0</v>
      </c>
      <c r="E9" s="52">
        <v>0</v>
      </c>
      <c r="F9" s="53">
        <f>zbiorówka!F7</f>
        <v>0</v>
      </c>
      <c r="G9" s="53">
        <f t="shared" si="0"/>
        <v>0</v>
      </c>
      <c r="H9" s="65">
        <f>zbiorówka!H7</f>
        <v>0</v>
      </c>
      <c r="I9" s="59">
        <f>K9-G9</f>
        <v>0</v>
      </c>
      <c r="J9" s="12">
        <f t="shared" si="2"/>
        <v>0</v>
      </c>
      <c r="K9" s="18">
        <f t="shared" si="3"/>
        <v>0</v>
      </c>
    </row>
    <row r="10" spans="1:11" s="1" customFormat="1" ht="28.5">
      <c r="A10" s="38">
        <f t="shared" si="4"/>
        <v>5</v>
      </c>
      <c r="B10" s="46" t="s">
        <v>34</v>
      </c>
      <c r="C10" s="44" t="s">
        <v>35</v>
      </c>
      <c r="D10" s="66">
        <f>zbiorówka!D8</f>
        <v>0</v>
      </c>
      <c r="E10" s="52">
        <v>0</v>
      </c>
      <c r="F10" s="53">
        <f>zbiorówka!F8</f>
        <v>0</v>
      </c>
      <c r="G10" s="53">
        <f t="shared" si="0"/>
        <v>0</v>
      </c>
      <c r="H10" s="65">
        <f>zbiorówka!H8</f>
        <v>0</v>
      </c>
      <c r="I10" s="59">
        <f t="shared" si="1"/>
        <v>0</v>
      </c>
      <c r="J10" s="12">
        <f t="shared" si="2"/>
        <v>0</v>
      </c>
      <c r="K10" s="18">
        <f t="shared" si="3"/>
        <v>0</v>
      </c>
    </row>
    <row r="11" spans="1:11" s="1" customFormat="1" ht="28.5">
      <c r="A11" s="38">
        <f t="shared" si="4"/>
        <v>6</v>
      </c>
      <c r="B11" s="46" t="s">
        <v>36</v>
      </c>
      <c r="C11" s="44" t="s">
        <v>37</v>
      </c>
      <c r="D11" s="66">
        <f>zbiorówka!D9</f>
        <v>0</v>
      </c>
      <c r="E11" s="52">
        <v>1</v>
      </c>
      <c r="F11" s="53">
        <f>zbiorówka!F9</f>
        <v>0</v>
      </c>
      <c r="G11" s="53">
        <f t="shared" si="0"/>
        <v>0</v>
      </c>
      <c r="H11" s="65">
        <f>zbiorówka!H9</f>
        <v>0</v>
      </c>
      <c r="I11" s="59">
        <f t="shared" si="1"/>
        <v>0</v>
      </c>
      <c r="J11" s="12">
        <f t="shared" si="2"/>
        <v>0</v>
      </c>
      <c r="K11" s="18">
        <f t="shared" si="3"/>
        <v>0</v>
      </c>
    </row>
    <row r="12" spans="1:11" s="1" customFormat="1" ht="28.5">
      <c r="A12" s="38">
        <f t="shared" si="4"/>
        <v>7</v>
      </c>
      <c r="B12" s="46" t="s">
        <v>38</v>
      </c>
      <c r="C12" s="44" t="s">
        <v>39</v>
      </c>
      <c r="D12" s="66">
        <f>zbiorówka!D10</f>
        <v>0</v>
      </c>
      <c r="E12" s="52">
        <v>8</v>
      </c>
      <c r="F12" s="53">
        <f>zbiorówka!F10</f>
        <v>0</v>
      </c>
      <c r="G12" s="53">
        <f t="shared" si="0"/>
        <v>0</v>
      </c>
      <c r="H12" s="65">
        <f>zbiorówka!H10</f>
        <v>0</v>
      </c>
      <c r="I12" s="59">
        <f t="shared" si="1"/>
        <v>0</v>
      </c>
      <c r="J12" s="12">
        <f t="shared" si="2"/>
        <v>0</v>
      </c>
      <c r="K12" s="18">
        <f t="shared" si="3"/>
        <v>0</v>
      </c>
    </row>
    <row r="13" spans="1:11" s="1" customFormat="1" ht="71.25">
      <c r="A13" s="38">
        <f t="shared" si="4"/>
        <v>8</v>
      </c>
      <c r="B13" s="46" t="s">
        <v>40</v>
      </c>
      <c r="C13" s="44" t="s">
        <v>43</v>
      </c>
      <c r="D13" s="66">
        <f>zbiorówka!D11</f>
        <v>0</v>
      </c>
      <c r="E13" s="52">
        <v>1</v>
      </c>
      <c r="F13" s="53">
        <f>zbiorówka!F11</f>
        <v>0</v>
      </c>
      <c r="G13" s="53">
        <f t="shared" si="0"/>
        <v>0</v>
      </c>
      <c r="H13" s="65">
        <f>zbiorówka!H11</f>
        <v>0</v>
      </c>
      <c r="I13" s="59">
        <f t="shared" si="1"/>
        <v>0</v>
      </c>
      <c r="J13" s="12">
        <f t="shared" si="2"/>
        <v>0</v>
      </c>
      <c r="K13" s="18">
        <f t="shared" si="3"/>
        <v>0</v>
      </c>
    </row>
    <row r="14" spans="1:11" s="1" customFormat="1" ht="28.5">
      <c r="A14" s="38">
        <f t="shared" si="4"/>
        <v>9</v>
      </c>
      <c r="B14" s="46" t="s">
        <v>41</v>
      </c>
      <c r="C14" s="44" t="s">
        <v>42</v>
      </c>
      <c r="D14" s="66">
        <f>zbiorówka!D12</f>
        <v>0</v>
      </c>
      <c r="E14" s="52">
        <v>0</v>
      </c>
      <c r="F14" s="62">
        <f>zbiorówka!F12</f>
        <v>0</v>
      </c>
      <c r="G14" s="53">
        <f t="shared" si="0"/>
        <v>0</v>
      </c>
      <c r="H14" s="65">
        <f>zbiorówka!H12</f>
        <v>0</v>
      </c>
      <c r="I14" s="59">
        <f t="shared" si="1"/>
        <v>0</v>
      </c>
      <c r="J14" s="12">
        <f t="shared" si="2"/>
        <v>0</v>
      </c>
      <c r="K14" s="18">
        <f t="shared" si="3"/>
        <v>0</v>
      </c>
    </row>
    <row r="15" spans="1:11" customFormat="1" ht="15">
      <c r="F15" s="7" t="s">
        <v>9</v>
      </c>
      <c r="G15" s="8">
        <f>SUM(G6:G14)</f>
        <v>0</v>
      </c>
      <c r="H15" s="11" t="s">
        <v>45</v>
      </c>
      <c r="I15" s="57">
        <f>SUM(I6:I14)</f>
        <v>0</v>
      </c>
      <c r="J15" s="7" t="s">
        <v>10</v>
      </c>
      <c r="K15" s="8">
        <f>SUM(K6:K14)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80" zoomScaleNormal="80" workbookViewId="0">
      <selection activeCell="C6" sqref="C6"/>
    </sheetView>
  </sheetViews>
  <sheetFormatPr defaultColWidth="9" defaultRowHeight="14.25"/>
  <cols>
    <col min="1" max="1" width="5.625" style="30" customWidth="1"/>
    <col min="2" max="2" width="13.625" style="30" customWidth="1"/>
    <col min="3" max="3" width="96.125" style="30" customWidth="1"/>
    <col min="4" max="4" width="22.375" style="30" customWidth="1"/>
    <col min="5" max="5" width="10.625" style="30" customWidth="1"/>
    <col min="6" max="6" width="11.875" style="30" customWidth="1"/>
    <col min="7" max="7" width="12" style="30" customWidth="1"/>
    <col min="8" max="8" width="10.25" style="31" bestFit="1" customWidth="1"/>
    <col min="9" max="9" width="12.25" style="30" customWidth="1"/>
    <col min="10" max="10" width="11.75" style="30" customWidth="1"/>
    <col min="11" max="11" width="12.125" style="30" bestFit="1" customWidth="1"/>
    <col min="12" max="16384" width="9" style="30"/>
  </cols>
  <sheetData>
    <row r="1" spans="1:11" s="23" customFormat="1" ht="15">
      <c r="A1" s="21"/>
      <c r="B1" s="22"/>
      <c r="C1" s="72" t="s">
        <v>12</v>
      </c>
      <c r="D1" s="72"/>
      <c r="E1" s="72"/>
      <c r="F1" s="72"/>
      <c r="G1" s="72"/>
      <c r="H1" s="72"/>
      <c r="I1" s="72"/>
      <c r="J1" s="72"/>
    </row>
    <row r="2" spans="1:11" s="23" customFormat="1" ht="15">
      <c r="A2" s="24"/>
      <c r="B2" s="25"/>
      <c r="C2" s="73" t="s">
        <v>47</v>
      </c>
      <c r="D2" s="73"/>
      <c r="E2" s="73"/>
      <c r="F2" s="73"/>
      <c r="G2" s="73"/>
      <c r="H2" s="73"/>
      <c r="I2" s="73"/>
      <c r="J2" s="73"/>
    </row>
    <row r="3" spans="1:11" s="23" customFormat="1" ht="15.75" thickBot="1">
      <c r="A3" s="26"/>
      <c r="B3" s="27"/>
      <c r="C3" s="28" t="s">
        <v>14</v>
      </c>
      <c r="D3" s="40"/>
      <c r="E3" s="74"/>
      <c r="F3" s="74"/>
      <c r="G3" s="74"/>
      <c r="H3" s="29"/>
      <c r="I3" s="29"/>
      <c r="J3" s="29"/>
    </row>
    <row r="4" spans="1:11" customFormat="1" ht="39" thickBot="1">
      <c r="A4" s="35" t="s">
        <v>0</v>
      </c>
      <c r="B4" s="36" t="s">
        <v>1</v>
      </c>
      <c r="C4" s="37" t="s">
        <v>2</v>
      </c>
      <c r="D4" s="37" t="s">
        <v>48</v>
      </c>
      <c r="E4" s="37" t="s">
        <v>3</v>
      </c>
      <c r="F4" s="6" t="s">
        <v>4</v>
      </c>
      <c r="G4" s="6" t="s">
        <v>5</v>
      </c>
      <c r="H4" s="10" t="s">
        <v>6</v>
      </c>
      <c r="I4" s="10" t="s">
        <v>44</v>
      </c>
      <c r="J4" s="6" t="s">
        <v>7</v>
      </c>
      <c r="K4" s="6" t="s">
        <v>8</v>
      </c>
    </row>
    <row r="5" spans="1:11" customFormat="1" ht="15" thickBot="1">
      <c r="A5" s="68" t="s">
        <v>26</v>
      </c>
      <c r="B5" s="69"/>
      <c r="C5" s="69"/>
      <c r="D5" s="70"/>
      <c r="E5" s="69"/>
      <c r="F5" s="69"/>
      <c r="G5" s="69"/>
      <c r="H5" s="69"/>
      <c r="I5" s="69"/>
      <c r="J5" s="69"/>
      <c r="K5" s="71"/>
    </row>
    <row r="6" spans="1:11" s="2" customFormat="1" ht="57">
      <c r="A6" s="39">
        <v>1</v>
      </c>
      <c r="B6" s="41" t="s">
        <v>27</v>
      </c>
      <c r="C6" s="42" t="s">
        <v>53</v>
      </c>
      <c r="D6" s="49">
        <f>zbiorówka!D4</f>
        <v>0</v>
      </c>
      <c r="E6" s="50">
        <v>1</v>
      </c>
      <c r="F6" s="51">
        <f>zbiorówka!F4</f>
        <v>0</v>
      </c>
      <c r="G6" s="51">
        <f>F6*E6</f>
        <v>0</v>
      </c>
      <c r="H6" s="64">
        <f>zbiorówka!H4</f>
        <v>0</v>
      </c>
      <c r="I6" s="58">
        <f>K6-G6</f>
        <v>0</v>
      </c>
      <c r="J6" s="16">
        <f>F6*H6%+F6</f>
        <v>0</v>
      </c>
      <c r="K6" s="17">
        <f>J6*E6</f>
        <v>0</v>
      </c>
    </row>
    <row r="7" spans="1:11" s="1" customFormat="1" ht="57">
      <c r="A7" s="38">
        <f>A6+1</f>
        <v>2</v>
      </c>
      <c r="B7" s="43" t="s">
        <v>28</v>
      </c>
      <c r="C7" s="44" t="s">
        <v>29</v>
      </c>
      <c r="D7" s="49">
        <f>zbiorówka!D5</f>
        <v>0</v>
      </c>
      <c r="E7" s="52">
        <v>8</v>
      </c>
      <c r="F7" s="53">
        <f>zbiorówka!F5</f>
        <v>0</v>
      </c>
      <c r="G7" s="53">
        <f t="shared" ref="G7:G14" si="0">F7*E7</f>
        <v>0</v>
      </c>
      <c r="H7" s="65">
        <f>zbiorówka!H5</f>
        <v>0</v>
      </c>
      <c r="I7" s="59">
        <f t="shared" ref="I7:I14" si="1">K7-G7</f>
        <v>0</v>
      </c>
      <c r="J7" s="12">
        <f t="shared" ref="J7:J14" si="2">F7*H7%+F7</f>
        <v>0</v>
      </c>
      <c r="K7" s="18">
        <f t="shared" ref="K7:K14" si="3">J7*E7</f>
        <v>0</v>
      </c>
    </row>
    <row r="8" spans="1:11" s="1" customFormat="1" ht="71.25">
      <c r="A8" s="38">
        <f t="shared" ref="A8:A14" si="4">A7+1</f>
        <v>3</v>
      </c>
      <c r="B8" s="43" t="s">
        <v>30</v>
      </c>
      <c r="C8" s="45" t="s">
        <v>31</v>
      </c>
      <c r="D8" s="54">
        <f>zbiorówka!D6</f>
        <v>0</v>
      </c>
      <c r="E8" s="52">
        <v>1</v>
      </c>
      <c r="F8" s="53">
        <f>zbiorówka!F6</f>
        <v>0</v>
      </c>
      <c r="G8" s="53">
        <f t="shared" si="0"/>
        <v>0</v>
      </c>
      <c r="H8" s="65">
        <f>zbiorówka!H6</f>
        <v>0</v>
      </c>
      <c r="I8" s="59">
        <f t="shared" si="1"/>
        <v>0</v>
      </c>
      <c r="J8" s="12">
        <f t="shared" si="2"/>
        <v>0</v>
      </c>
      <c r="K8" s="18">
        <f t="shared" si="3"/>
        <v>0</v>
      </c>
    </row>
    <row r="9" spans="1:11" s="1" customFormat="1" ht="28.5">
      <c r="A9" s="38">
        <f t="shared" si="4"/>
        <v>4</v>
      </c>
      <c r="B9" s="46" t="s">
        <v>32</v>
      </c>
      <c r="C9" s="44" t="s">
        <v>33</v>
      </c>
      <c r="D9" s="66">
        <f>zbiorówka!D7</f>
        <v>0</v>
      </c>
      <c r="E9" s="52">
        <v>8</v>
      </c>
      <c r="F9" s="53">
        <f>zbiorówka!F7</f>
        <v>0</v>
      </c>
      <c r="G9" s="53">
        <f t="shared" si="0"/>
        <v>0</v>
      </c>
      <c r="H9" s="65">
        <f>zbiorówka!H7</f>
        <v>0</v>
      </c>
      <c r="I9" s="59">
        <f>K9-G9</f>
        <v>0</v>
      </c>
      <c r="J9" s="12">
        <f t="shared" si="2"/>
        <v>0</v>
      </c>
      <c r="K9" s="18">
        <f t="shared" si="3"/>
        <v>0</v>
      </c>
    </row>
    <row r="10" spans="1:11" s="1" customFormat="1" ht="28.5">
      <c r="A10" s="38">
        <f t="shared" si="4"/>
        <v>5</v>
      </c>
      <c r="B10" s="46" t="s">
        <v>34</v>
      </c>
      <c r="C10" s="44" t="s">
        <v>35</v>
      </c>
      <c r="D10" s="66">
        <f>zbiorówka!D8</f>
        <v>0</v>
      </c>
      <c r="E10" s="52">
        <v>8</v>
      </c>
      <c r="F10" s="53">
        <f>zbiorówka!F8</f>
        <v>0</v>
      </c>
      <c r="G10" s="53">
        <f t="shared" si="0"/>
        <v>0</v>
      </c>
      <c r="H10" s="65">
        <f>zbiorówka!H8</f>
        <v>0</v>
      </c>
      <c r="I10" s="59">
        <f t="shared" si="1"/>
        <v>0</v>
      </c>
      <c r="J10" s="12">
        <f t="shared" si="2"/>
        <v>0</v>
      </c>
      <c r="K10" s="18">
        <f t="shared" si="3"/>
        <v>0</v>
      </c>
    </row>
    <row r="11" spans="1:11" s="1" customFormat="1" ht="28.5">
      <c r="A11" s="38">
        <f t="shared" si="4"/>
        <v>6</v>
      </c>
      <c r="B11" s="46" t="s">
        <v>36</v>
      </c>
      <c r="C11" s="44" t="s">
        <v>37</v>
      </c>
      <c r="D11" s="66">
        <f>zbiorówka!D9</f>
        <v>0</v>
      </c>
      <c r="E11" s="52">
        <v>6</v>
      </c>
      <c r="F11" s="53">
        <f>zbiorówka!F9</f>
        <v>0</v>
      </c>
      <c r="G11" s="53">
        <f t="shared" si="0"/>
        <v>0</v>
      </c>
      <c r="H11" s="65">
        <f>zbiorówka!H9</f>
        <v>0</v>
      </c>
      <c r="I11" s="59">
        <f t="shared" si="1"/>
        <v>0</v>
      </c>
      <c r="J11" s="12">
        <f t="shared" si="2"/>
        <v>0</v>
      </c>
      <c r="K11" s="18">
        <f t="shared" si="3"/>
        <v>0</v>
      </c>
    </row>
    <row r="12" spans="1:11" s="1" customFormat="1" ht="28.5">
      <c r="A12" s="38">
        <f t="shared" si="4"/>
        <v>7</v>
      </c>
      <c r="B12" s="46" t="s">
        <v>38</v>
      </c>
      <c r="C12" s="44" t="s">
        <v>39</v>
      </c>
      <c r="D12" s="66">
        <f>zbiorówka!D10</f>
        <v>0</v>
      </c>
      <c r="E12" s="52">
        <v>8</v>
      </c>
      <c r="F12" s="53">
        <f>zbiorówka!F10</f>
        <v>0</v>
      </c>
      <c r="G12" s="53">
        <f t="shared" si="0"/>
        <v>0</v>
      </c>
      <c r="H12" s="65">
        <f>zbiorówka!H10</f>
        <v>0</v>
      </c>
      <c r="I12" s="59">
        <f t="shared" si="1"/>
        <v>0</v>
      </c>
      <c r="J12" s="12">
        <f t="shared" si="2"/>
        <v>0</v>
      </c>
      <c r="K12" s="18">
        <f t="shared" si="3"/>
        <v>0</v>
      </c>
    </row>
    <row r="13" spans="1:11" s="1" customFormat="1" ht="71.25">
      <c r="A13" s="38">
        <f t="shared" si="4"/>
        <v>8</v>
      </c>
      <c r="B13" s="46" t="s">
        <v>40</v>
      </c>
      <c r="C13" s="44" t="s">
        <v>43</v>
      </c>
      <c r="D13" s="66">
        <f>zbiorówka!D11</f>
        <v>0</v>
      </c>
      <c r="E13" s="52">
        <v>1</v>
      </c>
      <c r="F13" s="53">
        <f>zbiorówka!F11</f>
        <v>0</v>
      </c>
      <c r="G13" s="53">
        <f t="shared" si="0"/>
        <v>0</v>
      </c>
      <c r="H13" s="65">
        <f>zbiorówka!H11</f>
        <v>0</v>
      </c>
      <c r="I13" s="59">
        <f t="shared" si="1"/>
        <v>0</v>
      </c>
      <c r="J13" s="12">
        <f t="shared" si="2"/>
        <v>0</v>
      </c>
      <c r="K13" s="18">
        <f t="shared" si="3"/>
        <v>0</v>
      </c>
    </row>
    <row r="14" spans="1:11" s="1" customFormat="1" ht="28.5">
      <c r="A14" s="38">
        <f t="shared" si="4"/>
        <v>9</v>
      </c>
      <c r="B14" s="46" t="s">
        <v>41</v>
      </c>
      <c r="C14" s="44" t="s">
        <v>42</v>
      </c>
      <c r="D14" s="66">
        <f>zbiorówka!D12</f>
        <v>0</v>
      </c>
      <c r="E14" s="52">
        <v>8</v>
      </c>
      <c r="F14" s="62">
        <f>zbiorówka!F12</f>
        <v>0</v>
      </c>
      <c r="G14" s="53">
        <f t="shared" si="0"/>
        <v>0</v>
      </c>
      <c r="H14" s="65">
        <f>zbiorówka!H12</f>
        <v>0</v>
      </c>
      <c r="I14" s="59">
        <f t="shared" si="1"/>
        <v>0</v>
      </c>
      <c r="J14" s="12">
        <f t="shared" si="2"/>
        <v>0</v>
      </c>
      <c r="K14" s="18">
        <f t="shared" si="3"/>
        <v>0</v>
      </c>
    </row>
    <row r="15" spans="1:11" customFormat="1" ht="15">
      <c r="F15" s="7" t="s">
        <v>9</v>
      </c>
      <c r="G15" s="8">
        <f>SUM(G6:G14)</f>
        <v>0</v>
      </c>
      <c r="H15" s="11" t="s">
        <v>45</v>
      </c>
      <c r="I15" s="57">
        <f>SUM(I6:I14)</f>
        <v>0</v>
      </c>
      <c r="J15" s="7" t="s">
        <v>10</v>
      </c>
      <c r="K15" s="8">
        <f>SUM(K6:K14)</f>
        <v>0</v>
      </c>
    </row>
  </sheetData>
  <mergeCells count="4">
    <mergeCell ref="C1:J1"/>
    <mergeCell ref="C2:J2"/>
    <mergeCell ref="E3:G3"/>
    <mergeCell ref="A5:K5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zbiorówka</vt:lpstr>
      <vt:lpstr>SP2</vt:lpstr>
      <vt:lpstr>SP 8</vt:lpstr>
      <vt:lpstr>SP 9</vt:lpstr>
      <vt:lpstr>ZSP 3</vt:lpstr>
      <vt:lpstr>SP 28</vt:lpstr>
      <vt:lpstr>SP 29</vt:lpstr>
      <vt:lpstr>ZSP 21</vt:lpstr>
      <vt:lpstr>ZSP 11</vt:lpstr>
      <vt:lpstr>SP 63</vt:lpstr>
      <vt:lpstr>SP 64</vt:lpstr>
      <vt:lpstr>ZS 21</vt:lpstr>
      <vt:lpstr>SP 85</vt:lpstr>
      <vt:lpstr>SP 99</vt:lpstr>
      <vt:lpstr>SP 108</vt:lpstr>
      <vt:lpstr>ZSP 1</vt:lpstr>
      <vt:lpstr>SP 118</vt:lpstr>
      <vt:lpstr>SP Chrząstawa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Katarzyna Wolicka</cp:lastModifiedBy>
  <cp:lastPrinted>2019-10-08T11:46:08Z</cp:lastPrinted>
  <dcterms:created xsi:type="dcterms:W3CDTF">2019-09-23T16:45:27Z</dcterms:created>
  <dcterms:modified xsi:type="dcterms:W3CDTF">2019-10-16T08:58:08Z</dcterms:modified>
</cp:coreProperties>
</file>