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 windowWidth="6360" windowHeight="2895"/>
  </bookViews>
  <sheets>
    <sheet name="zbiorówka" sheetId="1" r:id="rId1"/>
    <sheet name="LO XVII" sheetId="2" r:id="rId2"/>
    <sheet name="ZS 18" sheetId="3" r:id="rId3"/>
    <sheet name="ZSL" sheetId="4" r:id="rId4"/>
    <sheet name="ZSEA" sheetId="5" r:id="rId5"/>
  </sheets>
  <calcPr calcId="152511"/>
</workbook>
</file>

<file path=xl/calcChain.xml><?xml version="1.0" encoding="utf-8"?>
<calcChain xmlns="http://schemas.openxmlformats.org/spreadsheetml/2006/main">
  <c r="D15" i="5" l="1"/>
  <c r="D14" i="5"/>
  <c r="D13" i="5"/>
  <c r="D12" i="5"/>
  <c r="D11" i="5"/>
  <c r="D10" i="5"/>
  <c r="D9" i="5"/>
  <c r="D8" i="5"/>
  <c r="D7" i="5"/>
  <c r="D6" i="5"/>
  <c r="D15" i="4"/>
  <c r="D14" i="4"/>
  <c r="D13" i="4"/>
  <c r="D12" i="4"/>
  <c r="D11" i="4"/>
  <c r="D10" i="4"/>
  <c r="D9" i="4"/>
  <c r="D8" i="4"/>
  <c r="D7" i="4"/>
  <c r="D6" i="4"/>
  <c r="D15" i="3"/>
  <c r="D14" i="3"/>
  <c r="D13" i="3"/>
  <c r="D12" i="3"/>
  <c r="D11" i="3"/>
  <c r="D10" i="3"/>
  <c r="D9" i="3"/>
  <c r="D8" i="3"/>
  <c r="D7" i="3"/>
  <c r="D6" i="3"/>
  <c r="D7" i="2"/>
  <c r="D8" i="2"/>
  <c r="D9" i="2"/>
  <c r="D10" i="2"/>
  <c r="D11" i="2"/>
  <c r="D12" i="2"/>
  <c r="D13" i="2"/>
  <c r="D14" i="2"/>
  <c r="D15" i="2"/>
  <c r="D6" i="2"/>
  <c r="H15" i="5" l="1"/>
  <c r="F15" i="5"/>
  <c r="H14" i="5"/>
  <c r="F14" i="5"/>
  <c r="I14" i="5" s="1"/>
  <c r="J14" i="5" s="1"/>
  <c r="H13" i="5"/>
  <c r="F13" i="5"/>
  <c r="H12" i="5"/>
  <c r="F12" i="5"/>
  <c r="I12" i="5" s="1"/>
  <c r="J12" i="5" s="1"/>
  <c r="H11" i="5"/>
  <c r="F11" i="5"/>
  <c r="H10" i="5"/>
  <c r="F10" i="5"/>
  <c r="I10" i="5" s="1"/>
  <c r="J10" i="5" s="1"/>
  <c r="H9" i="5"/>
  <c r="F9" i="5"/>
  <c r="H8" i="5"/>
  <c r="F8" i="5"/>
  <c r="I8" i="5" s="1"/>
  <c r="J8" i="5" s="1"/>
  <c r="H7" i="5"/>
  <c r="F7" i="5"/>
  <c r="H6" i="5"/>
  <c r="F6" i="5"/>
  <c r="I6" i="5" s="1"/>
  <c r="J6" i="5" s="1"/>
  <c r="H15" i="4"/>
  <c r="F15" i="4"/>
  <c r="I14" i="4"/>
  <c r="J14" i="4" s="1"/>
  <c r="H14" i="4"/>
  <c r="G14" i="4"/>
  <c r="F14" i="4"/>
  <c r="H13" i="4"/>
  <c r="F13" i="4"/>
  <c r="I12" i="4"/>
  <c r="J12" i="4" s="1"/>
  <c r="H12" i="4"/>
  <c r="G12" i="4"/>
  <c r="F12" i="4"/>
  <c r="H11" i="4"/>
  <c r="F11" i="4"/>
  <c r="I10" i="4"/>
  <c r="J10" i="4" s="1"/>
  <c r="H10" i="4"/>
  <c r="G10" i="4"/>
  <c r="F10" i="4"/>
  <c r="H9" i="4"/>
  <c r="F9" i="4"/>
  <c r="I8" i="4"/>
  <c r="J8" i="4" s="1"/>
  <c r="H8" i="4"/>
  <c r="G8" i="4"/>
  <c r="F8" i="4"/>
  <c r="H7" i="4"/>
  <c r="F7" i="4"/>
  <c r="I6" i="4"/>
  <c r="J6" i="4" s="1"/>
  <c r="H6" i="4"/>
  <c r="G6" i="4"/>
  <c r="F6" i="4"/>
  <c r="H15" i="3"/>
  <c r="F15" i="3"/>
  <c r="I15" i="3" s="1"/>
  <c r="J15" i="3" s="1"/>
  <c r="H14" i="3"/>
  <c r="F14" i="3"/>
  <c r="H13" i="3"/>
  <c r="F13" i="3"/>
  <c r="I13" i="3" s="1"/>
  <c r="J13" i="3" s="1"/>
  <c r="H12" i="3"/>
  <c r="F12" i="3"/>
  <c r="H11" i="3"/>
  <c r="F11" i="3"/>
  <c r="I11" i="3" s="1"/>
  <c r="J11" i="3" s="1"/>
  <c r="H10" i="3"/>
  <c r="F10" i="3"/>
  <c r="H9" i="3"/>
  <c r="F9" i="3"/>
  <c r="I9" i="3" s="1"/>
  <c r="J9" i="3" s="1"/>
  <c r="H8" i="3"/>
  <c r="F8" i="3"/>
  <c r="H7" i="3"/>
  <c r="F7" i="3"/>
  <c r="I7" i="3" s="1"/>
  <c r="J7" i="3" s="1"/>
  <c r="H6" i="3"/>
  <c r="F6" i="3"/>
  <c r="F7" i="2"/>
  <c r="G7" i="2" s="1"/>
  <c r="H7" i="2"/>
  <c r="F8" i="2"/>
  <c r="G8" i="2" s="1"/>
  <c r="H8" i="2"/>
  <c r="F9" i="2"/>
  <c r="G9" i="2" s="1"/>
  <c r="H9" i="2"/>
  <c r="F10" i="2"/>
  <c r="G10" i="2" s="1"/>
  <c r="H10" i="2"/>
  <c r="F11" i="2"/>
  <c r="G11" i="2" s="1"/>
  <c r="H11" i="2"/>
  <c r="F12" i="2"/>
  <c r="G12" i="2" s="1"/>
  <c r="H12" i="2"/>
  <c r="F13" i="2"/>
  <c r="G13" i="2" s="1"/>
  <c r="H13" i="2"/>
  <c r="F14" i="2"/>
  <c r="G14" i="2" s="1"/>
  <c r="H14" i="2"/>
  <c r="F15" i="2"/>
  <c r="G15" i="2" s="1"/>
  <c r="H15" i="2"/>
  <c r="H6" i="2"/>
  <c r="F6" i="2"/>
  <c r="G6" i="5" l="1"/>
  <c r="G8" i="5"/>
  <c r="G10" i="5"/>
  <c r="G12" i="5"/>
  <c r="G14" i="5"/>
  <c r="G7" i="3"/>
  <c r="G9" i="3"/>
  <c r="G11" i="3"/>
  <c r="G13" i="3"/>
  <c r="G15" i="3"/>
  <c r="I14" i="2"/>
  <c r="J14" i="2" s="1"/>
  <c r="I12" i="2"/>
  <c r="J12" i="2" s="1"/>
  <c r="I10" i="2"/>
  <c r="J10" i="2" s="1"/>
  <c r="I8" i="2"/>
  <c r="J8" i="2" s="1"/>
  <c r="I6" i="3"/>
  <c r="J6" i="3" s="1"/>
  <c r="I8" i="3"/>
  <c r="J8" i="3" s="1"/>
  <c r="I10" i="3"/>
  <c r="J10" i="3" s="1"/>
  <c r="I12" i="3"/>
  <c r="J12" i="3" s="1"/>
  <c r="I14" i="3"/>
  <c r="J14" i="3" s="1"/>
  <c r="I7" i="4"/>
  <c r="J7" i="4" s="1"/>
  <c r="I9" i="4"/>
  <c r="J9" i="4" s="1"/>
  <c r="I11" i="4"/>
  <c r="J11" i="4" s="1"/>
  <c r="I13" i="4"/>
  <c r="J13" i="4" s="1"/>
  <c r="I15" i="4"/>
  <c r="J15" i="4" s="1"/>
  <c r="I7" i="5"/>
  <c r="J7" i="5" s="1"/>
  <c r="I9" i="5"/>
  <c r="J9" i="5" s="1"/>
  <c r="I11" i="5"/>
  <c r="J11" i="5" s="1"/>
  <c r="I13" i="5"/>
  <c r="J13" i="5" s="1"/>
  <c r="I15" i="5"/>
  <c r="J15" i="5" s="1"/>
  <c r="G7" i="5"/>
  <c r="G9" i="5"/>
  <c r="G11" i="5"/>
  <c r="G13" i="5"/>
  <c r="G15" i="5"/>
  <c r="G7" i="4"/>
  <c r="G9" i="4"/>
  <c r="G11" i="4"/>
  <c r="G13" i="4"/>
  <c r="G15" i="4"/>
  <c r="G6" i="3"/>
  <c r="G8" i="3"/>
  <c r="G10" i="3"/>
  <c r="G12" i="3"/>
  <c r="G14" i="3"/>
  <c r="I15" i="2"/>
  <c r="J15" i="2" s="1"/>
  <c r="I13" i="2"/>
  <c r="J13" i="2" s="1"/>
  <c r="I11" i="2"/>
  <c r="J11" i="2" s="1"/>
  <c r="I9" i="2"/>
  <c r="J9" i="2" s="1"/>
  <c r="I7" i="2"/>
  <c r="J7" i="2" s="1"/>
  <c r="I6" i="2"/>
  <c r="J6" i="2" s="1"/>
  <c r="G6" i="2"/>
  <c r="J16" i="5" l="1"/>
  <c r="J16" i="4"/>
  <c r="J16" i="3"/>
  <c r="G16" i="5"/>
  <c r="G16" i="4"/>
  <c r="G16" i="3"/>
  <c r="G16" i="2" l="1"/>
  <c r="J16" i="2" l="1"/>
  <c r="G5" i="1" l="1"/>
  <c r="I5" i="1"/>
  <c r="J5" i="1" s="1"/>
  <c r="G6" i="1"/>
  <c r="I6" i="1"/>
  <c r="J6" i="1" s="1"/>
  <c r="G7" i="1"/>
  <c r="I7" i="1"/>
  <c r="J7" i="1" s="1"/>
  <c r="G8" i="1"/>
  <c r="I8" i="1"/>
  <c r="J8" i="1" s="1"/>
  <c r="G9" i="1"/>
  <c r="I9" i="1"/>
  <c r="J9" i="1" s="1"/>
  <c r="G10" i="1"/>
  <c r="I10" i="1"/>
  <c r="J10" i="1" s="1"/>
  <c r="G11" i="1"/>
  <c r="I11" i="1"/>
  <c r="J11" i="1" s="1"/>
  <c r="G12" i="1"/>
  <c r="I12" i="1"/>
  <c r="J12" i="1" s="1"/>
  <c r="G13" i="1"/>
  <c r="I13" i="1"/>
  <c r="J13" i="1" s="1"/>
  <c r="I4" i="1"/>
  <c r="J4" i="1" s="1"/>
  <c r="G4" i="1"/>
  <c r="G14" i="1" l="1"/>
  <c r="J14" i="1"/>
</calcChain>
</file>

<file path=xl/sharedStrings.xml><?xml version="1.0" encoding="utf-8"?>
<sst xmlns="http://schemas.openxmlformats.org/spreadsheetml/2006/main" count="228" uniqueCount="50">
  <si>
    <t>L.p</t>
  </si>
  <si>
    <t>Nazwa</t>
  </si>
  <si>
    <t>Szczegółowy opis przedmiotu zamówienia</t>
  </si>
  <si>
    <t>Liczba szt.</t>
  </si>
  <si>
    <t>Gry dydaktyczne (planszowe, karciane)- różne rodzaje i poziomy zaawansowania</t>
  </si>
  <si>
    <t>Plansze ścienne - różne rodzaje</t>
  </si>
  <si>
    <t>Fiszki (duży zestaw) - słownictwo i gramatyka</t>
  </si>
  <si>
    <t>Gramatyka obrazkowa</t>
  </si>
  <si>
    <t>Słownik obrazkowy</t>
  </si>
  <si>
    <t>Słownik szkolny</t>
  </si>
  <si>
    <t>Zestaw ćwiczeń ze słownictwa</t>
  </si>
  <si>
    <t>Zestaw ćwiczeń z gramatyki</t>
  </si>
  <si>
    <t>1.</t>
  </si>
  <si>
    <t>2.</t>
  </si>
  <si>
    <t>3.</t>
  </si>
  <si>
    <t>4.</t>
  </si>
  <si>
    <t>5.</t>
  </si>
  <si>
    <t>6.</t>
  </si>
  <si>
    <t>7.</t>
  </si>
  <si>
    <t>8.</t>
  </si>
  <si>
    <t>9.</t>
  </si>
  <si>
    <t>10.</t>
  </si>
  <si>
    <t>cena jednostkowa netto</t>
  </si>
  <si>
    <t>wartość netto</t>
  </si>
  <si>
    <t>stawka VAT [wpisz cyfrą]</t>
  </si>
  <si>
    <t>cena jednostkowa brutto</t>
  </si>
  <si>
    <t>wartość brutto</t>
  </si>
  <si>
    <t>razem netto</t>
  </si>
  <si>
    <t>razem brutto</t>
  </si>
  <si>
    <t>Program multimedialny do nauki języka niemieckiego</t>
  </si>
  <si>
    <t>Karty obrazkowe do nauki języka niemieckiego (zestaw)</t>
  </si>
  <si>
    <t>multimedialny program edukacyjny, który służy do przećwiczenia i sprawdzenia wiadomości, jak i do doskonalenia języka niemieckiego na poziomie początkującym - klasy pierwsze szkół ponadpodstawowych (licea, technika);
Działy tematyczne (minimalny zakres):
- Rzeczowniki i zaimki – rozpoznawanie rodzaju, odmiana rzeczownika, odmiana z rodzajnikiem określonym i nieokreślonym
- Czasowniki – czas teraźniejszy czasowników prostych, posiłkowych oraz modalnych, tryb rozkazujący, czasowniki rozdzielnie złożone
- Przyimki i ich konstrukcja – przyimki do określania czasu, przyimki wyrażające ruch lub stan spoczynku, inne przyimki
- Liczebniki i czas – formalne i nieformalne odczytywanie czasu, wypełnianie liczebników ze słuchu
- Szyk zdania – szyk wyrazów w zdaniu, wybór dobrej odpowiedzi, dyktando zdań pojedynczych
- Słownictwo – przeczenie kein x nicht, antonimy przymiotników, grupy słów, słówka
Program może zawierać również inne działy tematyczne dostosowane do podstawy programowej dla liceów i techników.
Program ma umożliwiać drukowanie kart roboczych lub ćwiczeń oraz wypełnianie zadań przez uczniów; zadania mają zawierać przykłady.
Program ma umożliwiać sprawdzenie zadań wypełnianych przez uczniów z rankingiem najlepszych uczniów.
dzięki graficzny interfejs, multilicencja szkolna, wieczysta, wielostanowiskowa, min. 20 stanowisk
program na płycie CD lub DVD</t>
  </si>
  <si>
    <t xml:space="preserve">Słownictwo do języka niemieckiego dla uczniów na poziomie początkującym. Zestaw zawiera karty obrazkowe z podpisami w języku niemieckim.
Jeżeli do 1 pracowni przewidziano zakup więcej niż 1 zestawu to dostarczone zestawy powinny być różne.
</t>
  </si>
  <si>
    <t>1. gra typu monopoly - gra strategiczna, wersja niemieckojęzyczna zawartość min. plansza, pionki, banknoty o różnych nominałach, karty; wiek 8+, 2-4 graczy; lub inna planszowa gra strategiczna w wersji niemieckojęzycznej.
2. gra o tematyce rozmówki polsko-niemieckie wiek 8-14, 2 i więcej graczy
3. gra typu bingo - min 100 podstawowych słów języka niemieckiego dla łatwego uczenia. Przewodnik dla nauczyciela z oryginalnych zajęć dla nauki słownictwa i struktur.</t>
  </si>
  <si>
    <t>Plansza oprawiona w listwy metalowe lub drewniane lub inne z trwałego tworzywa. Format min 100x70 cm (do 10 cm różnicy w wymiarach) przedstawiająca słowo w j. angielskim jego tłumaczenie na polski i ilustrację słowa. Przykładowe zagadnienia na planszach:
1. odmiana przymiotnika z rodzajnikiem określonym
2. słownictwo dotyczące ogrodu lub członków rodziny lub kolorów lub czasu lub liczebników
Dostarczone do danej pracowni plansze nie mogą się powtarzać.</t>
  </si>
  <si>
    <t>1. Niemieckie fiszki dla początkujących - min 600 fiszek zawierających min. 150 słów, wyrażeń i zdań; nagrania wszystkich słówek i zdań oraz ich tłumaczeń, ćwiczenia i gry językowe w programie
2. Słownictwo niemieckie- min 1040 fiszek, nagrania native speakerów, aplikacja do nauki online, test kontrolny online.
3. Niemiecki fiszki na start – min. 550 najważniejszych słów i zwrotów. Dla osób rozpoczynających naukę języka niemieckiego, od podstaw.
W zestawie:
Min. 300 fiszek, nagrania mp3 native speakerów, Aplikacja do nauki online
4. Fiszki do nauki niemieckiego
Min. 2100 słów i zwrotów niezbędnych na poziomie podstawowym (Grundstufe). Dla osób rozpoczynających naukę języka niemieckiego, jak i dla tych, które chcą powtórzyć podstawy słownictwa.
W zestawie:
Min. 1040 fiszek; nagrania mp3 native speakerów; aplikację do nauki online
Dostarczone do danej pracowni fiszki nie mogą się powtarzać.</t>
  </si>
  <si>
    <t>Słownik obrazkowy  niemiecko-polski oprawa broszurowa, dla uczniów szkół ponadpodstawowych; powinien być dostosowany do podstawy programowej szkół ponadpodstawowych, dopuszczony do użytku szkolnego.</t>
  </si>
  <si>
    <t>ARKUSZ KALKULACYJNY WRAZ ZE SZCZEGÓŁOWYM OPISEM PRZEDMIOTU ZAMÓWIENIA</t>
  </si>
  <si>
    <t>JĘZYK NIEMIECKi</t>
  </si>
  <si>
    <t>Gramatyka obrazkowa niemiecka opracowanie zbiorowe oprawa miękka, dla uczniów szkół ponadpodstawowych (licea i technika); dopuszczony do użytku szkolnego. do książek dołączona folia powiększająca dwukrotnie, format A4, liczba folii taka sama jak liczba książek</t>
  </si>
  <si>
    <t xml:space="preserve">słownik szkolny niemiecko-polski polsko-niemiecki opracowanie zbiorowe okładka miękka.
Do danej pracowni ta sama publikacja. Słownik dopuszczony do użytku szkolnego do książek dołączona folia powiększająca dwukrotnie, format A4, liczba folii taka sama jak liczba książek
</t>
  </si>
  <si>
    <t>zestaw ćwiczeń (książka) do wypełniania dla uczniów ze słownictwa niemieckiego dostosowany do podstawy programowej dla szkół ponadpodstawowych (licea, technika); ta sama publikacja w 1 pracowni. Książka dopuszczona do użytku szkolnego. do książek dołączona folia powiększająca dwukrotnie, format A4, liczba folii taka sama jak liczba książek</t>
  </si>
  <si>
    <t>zestaw ćwiczeń (książka) do wypełniania dla uczniów z gramatyki niemieckiej dostosowany do podstawy programowej dla szkół ponadpodstawowych (licea, technika), ta sama publikacja w 1 pracowni. Książka dopuszczona do użytku szkolnego do książek dołączona folia powiększająca dwukrotnie, format A4, liczba folii taka sama jak liczba książek</t>
  </si>
  <si>
    <t>ARKUSZ KALKULACYJNY</t>
  </si>
  <si>
    <t xml:space="preserve">termin dostawy: </t>
  </si>
  <si>
    <t>Liceum Ogólnokształcące nr XVII im. Agnieszki Osieckiej, ul. Tęczowa 60, 53-603 Wrocław</t>
  </si>
  <si>
    <t>Zespół Szkół nr 18, ul. Młodych Techników 58, 53-645 Wrocław</t>
  </si>
  <si>
    <t>Zespół Szkół Logistycznych, ul. Dawida 9-11, 50-527 Wrocław</t>
  </si>
  <si>
    <t>Zespół Szkół Ekonomiczno-Administracyjnych, ul. Worcella 3, 50-448 Wrocław</t>
  </si>
  <si>
    <t>Propozycja Wykonawcy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</si>
</sst>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164" formatCode="_-* #,##0.00\ [$zł-415]_-;\-* #,##0.00\ [$zł-415]_-;_-* &quot;-&quot;??\ [$zł-415]_-;_-@_-"/>
    <numFmt numFmtId="165" formatCode="#,##0_ ;\-#,##0\ "/>
  </numFmts>
  <fonts count="13">
    <font>
      <sz val="11"/>
      <color theme="1"/>
      <name val="Czcionka tekstu podstawowego"/>
      <family val="2"/>
      <charset val="238"/>
    </font>
    <font>
      <sz val="11"/>
      <color theme="1"/>
      <name val="Czcionka tekstu podstawowego"/>
      <family val="2"/>
      <charset val="238"/>
    </font>
    <font>
      <b/>
      <sz val="9"/>
      <color theme="1"/>
      <name val="Verdana"/>
      <family val="2"/>
      <charset val="238"/>
    </font>
    <font>
      <b/>
      <sz val="9"/>
      <color rgb="FF000000"/>
      <name val="Verdana"/>
      <family val="2"/>
      <charset val="238"/>
    </font>
    <font>
      <b/>
      <sz val="9"/>
      <color rgb="FF3F3F76"/>
      <name val="Calibri"/>
      <family val="2"/>
      <charset val="238"/>
    </font>
    <font>
      <sz val="9"/>
      <color rgb="FF000000"/>
      <name val="Verdana"/>
      <family val="2"/>
      <charset val="238"/>
    </font>
    <font>
      <sz val="9"/>
      <color theme="1"/>
      <name val="Verdana"/>
      <family val="2"/>
      <charset val="238"/>
    </font>
    <font>
      <b/>
      <sz val="11"/>
      <color theme="1"/>
      <name val="Czcionka tekstu podstawowego"/>
      <charset val="238"/>
    </font>
    <font>
      <sz val="11"/>
      <color theme="1"/>
      <name val="Czcionka tekstu podstawowego"/>
      <charset val="238"/>
    </font>
    <font>
      <sz val="11"/>
      <color theme="1"/>
      <name val="Calibri"/>
      <family val="2"/>
      <charset val="238"/>
      <scheme val="minor"/>
    </font>
    <font>
      <sz val="10"/>
      <color rgb="FF000000"/>
      <name val="Tahoma"/>
      <family val="2"/>
      <charset val="238"/>
    </font>
    <font>
      <b/>
      <sz val="11"/>
      <color theme="1"/>
      <name val="Calibri"/>
      <family val="2"/>
      <charset val="238"/>
      <scheme val="minor"/>
    </font>
    <font>
      <b/>
      <sz val="14"/>
      <color rgb="FF000000"/>
      <name val="Tahoma"/>
      <family val="2"/>
      <charset val="238"/>
    </font>
  </fonts>
  <fills count="5">
    <fill>
      <patternFill patternType="none"/>
    </fill>
    <fill>
      <patternFill patternType="gray125"/>
    </fill>
    <fill>
      <patternFill patternType="solid">
        <fgColor rgb="FFFFFFFF"/>
        <bgColor indexed="64"/>
      </patternFill>
    </fill>
    <fill>
      <patternFill patternType="solid">
        <fgColor rgb="FFFFCC99"/>
        <bgColor indexed="64"/>
      </patternFill>
    </fill>
    <fill>
      <patternFill patternType="solid">
        <fgColor theme="6" tint="0.59999389629810485"/>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9" fillId="0" borderId="0"/>
    <xf numFmtId="44" fontId="9" fillId="0" borderId="0" applyFont="0" applyFill="0" applyBorder="0" applyAlignment="0" applyProtection="0"/>
  </cellStyleXfs>
  <cellXfs count="77">
    <xf numFmtId="0" fontId="0" fillId="0" borderId="0" xfId="0"/>
    <xf numFmtId="0" fontId="0" fillId="0" borderId="0" xfId="0" applyProtection="1"/>
    <xf numFmtId="1" fontId="0" fillId="0" borderId="0" xfId="0" applyNumberFormat="1" applyProtection="1"/>
    <xf numFmtId="0" fontId="2" fillId="2" borderId="1" xfId="0" applyFont="1" applyFill="1" applyBorder="1" applyAlignment="1" applyProtection="1">
      <alignment horizontal="center"/>
    </xf>
    <xf numFmtId="0" fontId="2" fillId="2" borderId="2" xfId="0" applyFont="1" applyFill="1" applyBorder="1" applyAlignment="1" applyProtection="1">
      <alignment horizontal="center" wrapText="1"/>
    </xf>
    <xf numFmtId="0" fontId="3" fillId="2" borderId="2" xfId="0" applyFont="1" applyFill="1" applyBorder="1" applyAlignment="1" applyProtection="1">
      <alignment wrapText="1"/>
    </xf>
    <xf numFmtId="0" fontId="3" fillId="2" borderId="2" xfId="0" applyFont="1" applyFill="1" applyBorder="1" applyAlignment="1" applyProtection="1">
      <alignment horizontal="center" wrapText="1"/>
    </xf>
    <xf numFmtId="0" fontId="10" fillId="0" borderId="4" xfId="2" applyFont="1" applyBorder="1" applyAlignment="1" applyProtection="1">
      <alignment horizontal="center" vertical="center" wrapText="1"/>
    </xf>
    <xf numFmtId="1" fontId="10" fillId="0" borderId="4" xfId="2" applyNumberFormat="1" applyFont="1" applyBorder="1" applyAlignment="1" applyProtection="1">
      <alignment horizontal="center" vertical="center" wrapText="1"/>
    </xf>
    <xf numFmtId="0" fontId="0" fillId="0" borderId="6"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8" xfId="0" applyBorder="1" applyAlignment="1" applyProtection="1">
      <alignment horizontal="center" vertical="center" wrapText="1"/>
    </xf>
    <xf numFmtId="0" fontId="0" fillId="0" borderId="0" xfId="0"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center" vertical="center" wrapText="1"/>
    </xf>
    <xf numFmtId="0" fontId="0" fillId="0" borderId="0" xfId="0" applyAlignment="1" applyProtection="1">
      <alignment wrapText="1"/>
    </xf>
    <xf numFmtId="0" fontId="0" fillId="0" borderId="5" xfId="0" applyBorder="1" applyAlignment="1" applyProtection="1">
      <alignment wrapText="1"/>
    </xf>
    <xf numFmtId="0" fontId="8" fillId="0" borderId="5" xfId="0" applyFont="1" applyBorder="1" applyAlignment="1" applyProtection="1">
      <alignment wrapText="1"/>
    </xf>
    <xf numFmtId="0" fontId="0" fillId="0" borderId="11" xfId="0" applyBorder="1" applyAlignment="1" applyProtection="1">
      <alignment horizontal="left" vertical="center" wrapText="1"/>
    </xf>
    <xf numFmtId="0" fontId="0" fillId="0" borderId="12" xfId="0" applyBorder="1" applyAlignment="1" applyProtection="1">
      <alignment wrapText="1"/>
    </xf>
    <xf numFmtId="0" fontId="0" fillId="0" borderId="13" xfId="0" applyBorder="1" applyAlignment="1" applyProtection="1">
      <alignment horizontal="center" vertical="center" wrapText="1"/>
    </xf>
    <xf numFmtId="0" fontId="7" fillId="0" borderId="0" xfId="0" applyFont="1" applyProtection="1"/>
    <xf numFmtId="44" fontId="7" fillId="0" borderId="0" xfId="0" applyNumberFormat="1" applyFont="1" applyProtection="1"/>
    <xf numFmtId="44" fontId="0" fillId="0" borderId="5" xfId="1" applyFont="1" applyBorder="1" applyAlignment="1" applyProtection="1">
      <alignment horizontal="left" vertical="center" wrapText="1"/>
    </xf>
    <xf numFmtId="1" fontId="0" fillId="4" borderId="5" xfId="0" applyNumberFormat="1" applyFill="1" applyBorder="1" applyAlignment="1" applyProtection="1">
      <alignment horizontal="left" vertical="center" wrapText="1"/>
      <protection locked="0"/>
    </xf>
    <xf numFmtId="44" fontId="0" fillId="0" borderId="7" xfId="1" applyFont="1" applyBorder="1" applyAlignment="1" applyProtection="1">
      <alignment horizontal="left" vertical="center" wrapText="1"/>
    </xf>
    <xf numFmtId="1" fontId="0" fillId="4" borderId="7" xfId="0" applyNumberFormat="1" applyFill="1" applyBorder="1" applyAlignment="1" applyProtection="1">
      <alignment horizontal="left" vertical="center" wrapText="1"/>
      <protection locked="0"/>
    </xf>
    <xf numFmtId="44" fontId="0" fillId="0" borderId="8" xfId="1" applyFont="1" applyBorder="1" applyAlignment="1" applyProtection="1">
      <alignment horizontal="left" vertical="center" wrapText="1"/>
    </xf>
    <xf numFmtId="44" fontId="0" fillId="0" borderId="10" xfId="1" applyFont="1" applyBorder="1" applyAlignment="1" applyProtection="1">
      <alignment horizontal="left" vertical="center" wrapText="1"/>
    </xf>
    <xf numFmtId="44" fontId="0" fillId="0" borderId="12" xfId="1" applyFont="1" applyBorder="1" applyAlignment="1" applyProtection="1">
      <alignment horizontal="left" vertical="center" wrapText="1"/>
    </xf>
    <xf numFmtId="1" fontId="0" fillId="4" borderId="12" xfId="0" applyNumberFormat="1" applyFill="1" applyBorder="1" applyAlignment="1" applyProtection="1">
      <alignment horizontal="left" vertical="center" wrapText="1"/>
      <protection locked="0"/>
    </xf>
    <xf numFmtId="44" fontId="0" fillId="0" borderId="13" xfId="1" applyFont="1" applyBorder="1" applyAlignment="1" applyProtection="1">
      <alignment horizontal="left" vertical="center" wrapText="1"/>
    </xf>
    <xf numFmtId="44" fontId="0" fillId="4" borderId="18" xfId="1" applyFont="1" applyFill="1" applyBorder="1" applyAlignment="1" applyProtection="1">
      <alignment horizontal="left" vertical="center" wrapText="1"/>
      <protection locked="0"/>
    </xf>
    <xf numFmtId="44" fontId="0" fillId="4" borderId="19" xfId="1" applyFont="1" applyFill="1" applyBorder="1" applyAlignment="1" applyProtection="1">
      <alignment horizontal="left" vertical="center" wrapText="1"/>
      <protection locked="0"/>
    </xf>
    <xf numFmtId="44" fontId="0" fillId="4" borderId="20" xfId="1"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xf>
    <xf numFmtId="0" fontId="5" fillId="0" borderId="5" xfId="0" applyFont="1" applyBorder="1" applyAlignment="1" applyProtection="1">
      <alignment horizontal="justify" wrapText="1"/>
    </xf>
    <xf numFmtId="0" fontId="5" fillId="0" borderId="5" xfId="0" applyFont="1" applyBorder="1" applyAlignment="1" applyProtection="1">
      <alignment vertical="center" wrapText="1"/>
    </xf>
    <xf numFmtId="0" fontId="6" fillId="2" borderId="7" xfId="0" applyFont="1" applyFill="1" applyBorder="1" applyAlignment="1" applyProtection="1">
      <alignment horizontal="left" vertical="center" wrapText="1"/>
    </xf>
    <xf numFmtId="0" fontId="6" fillId="2" borderId="12" xfId="0" applyFont="1" applyFill="1" applyBorder="1" applyAlignment="1" applyProtection="1">
      <alignment horizontal="left" vertical="center" wrapText="1"/>
    </xf>
    <xf numFmtId="0" fontId="11" fillId="0" borderId="14" xfId="0" applyFont="1" applyBorder="1" applyAlignment="1" applyProtection="1">
      <alignment horizontal="right" wrapText="1"/>
    </xf>
    <xf numFmtId="0" fontId="10" fillId="0" borderId="24" xfId="2" applyFont="1" applyBorder="1" applyAlignment="1" applyProtection="1">
      <alignment horizontal="center" vertical="center" wrapText="1"/>
    </xf>
    <xf numFmtId="164" fontId="10" fillId="0" borderId="24" xfId="3" applyNumberFormat="1" applyFont="1" applyBorder="1" applyAlignment="1" applyProtection="1">
      <alignment horizontal="center" vertical="center" wrapText="1"/>
    </xf>
    <xf numFmtId="164" fontId="10" fillId="0" borderId="24" xfId="2" applyNumberFormat="1" applyFont="1" applyBorder="1" applyAlignment="1" applyProtection="1">
      <alignment horizontal="center" vertical="center" wrapText="1"/>
    </xf>
    <xf numFmtId="165" fontId="10" fillId="0" borderId="24" xfId="3" applyNumberFormat="1" applyFont="1" applyBorder="1" applyAlignment="1" applyProtection="1">
      <alignment horizontal="center" vertical="center" wrapText="1"/>
    </xf>
    <xf numFmtId="0" fontId="10" fillId="0" borderId="7" xfId="2" applyFont="1" applyBorder="1" applyAlignment="1" applyProtection="1">
      <alignment horizontal="center" vertical="center" wrapText="1"/>
    </xf>
    <xf numFmtId="164" fontId="10" fillId="0" borderId="7" xfId="3" applyNumberFormat="1" applyFont="1" applyBorder="1" applyAlignment="1" applyProtection="1">
      <alignment horizontal="center" vertical="center" wrapText="1"/>
    </xf>
    <xf numFmtId="164" fontId="10" fillId="0" borderId="7" xfId="2" applyNumberFormat="1" applyFont="1" applyBorder="1" applyAlignment="1" applyProtection="1">
      <alignment horizontal="center" vertical="center" wrapText="1"/>
    </xf>
    <xf numFmtId="165" fontId="10" fillId="0" borderId="7" xfId="3" applyNumberFormat="1" applyFont="1" applyBorder="1" applyAlignment="1" applyProtection="1">
      <alignment horizontal="center" vertical="center" wrapText="1"/>
    </xf>
    <xf numFmtId="164" fontId="10" fillId="0" borderId="8" xfId="3" applyNumberFormat="1" applyFont="1" applyBorder="1" applyAlignment="1" applyProtection="1">
      <alignment horizontal="center" vertical="center" wrapText="1"/>
    </xf>
    <xf numFmtId="164" fontId="10" fillId="0" borderId="25" xfId="3" applyNumberFormat="1" applyFont="1" applyBorder="1" applyAlignment="1" applyProtection="1">
      <alignment horizontal="center" vertical="center" wrapText="1"/>
    </xf>
    <xf numFmtId="0" fontId="10" fillId="0" borderId="26" xfId="2" applyFont="1" applyBorder="1" applyAlignment="1" applyProtection="1">
      <alignment horizontal="center" vertical="center" wrapText="1"/>
    </xf>
    <xf numFmtId="164" fontId="10" fillId="0" borderId="26" xfId="3" applyNumberFormat="1" applyFont="1" applyBorder="1" applyAlignment="1" applyProtection="1">
      <alignment horizontal="center" vertical="center" wrapText="1"/>
    </xf>
    <xf numFmtId="164" fontId="10" fillId="0" borderId="26" xfId="2" applyNumberFormat="1" applyFont="1" applyBorder="1" applyAlignment="1" applyProtection="1">
      <alignment horizontal="center" vertical="center" wrapText="1"/>
    </xf>
    <xf numFmtId="165" fontId="10" fillId="0" borderId="26" xfId="3" applyNumberFormat="1" applyFont="1" applyBorder="1" applyAlignment="1" applyProtection="1">
      <alignment horizontal="center" vertical="center" wrapText="1"/>
    </xf>
    <xf numFmtId="164" fontId="10" fillId="0" borderId="27" xfId="3" applyNumberFormat="1" applyFont="1" applyBorder="1" applyAlignment="1" applyProtection="1">
      <alignment horizontal="center" vertical="center" wrapText="1"/>
    </xf>
    <xf numFmtId="0" fontId="5" fillId="0" borderId="29" xfId="0" applyFont="1" applyBorder="1" applyAlignment="1" applyProtection="1">
      <alignment vertical="center" wrapText="1"/>
    </xf>
    <xf numFmtId="0" fontId="0" fillId="4" borderId="28" xfId="0" applyFill="1" applyBorder="1" applyAlignment="1" applyProtection="1">
      <alignment horizontal="left" vertical="center" wrapText="1"/>
      <protection locked="0"/>
    </xf>
    <xf numFmtId="0" fontId="5" fillId="4" borderId="29" xfId="0" applyFont="1" applyFill="1" applyBorder="1" applyAlignment="1" applyProtection="1">
      <alignment horizontal="justify" wrapText="1"/>
      <protection locked="0"/>
    </xf>
    <xf numFmtId="0" fontId="5" fillId="4" borderId="29" xfId="0" applyFont="1" applyFill="1" applyBorder="1" applyAlignment="1" applyProtection="1">
      <alignment vertical="center" wrapText="1"/>
      <protection locked="0"/>
    </xf>
    <xf numFmtId="0" fontId="0" fillId="4" borderId="29" xfId="0" applyFill="1" applyBorder="1" applyAlignment="1" applyProtection="1">
      <alignment wrapText="1"/>
      <protection locked="0"/>
    </xf>
    <xf numFmtId="0" fontId="8" fillId="4" borderId="29" xfId="0" applyFont="1" applyFill="1" applyBorder="1" applyAlignment="1" applyProtection="1">
      <alignment wrapText="1"/>
      <protection locked="0"/>
    </xf>
    <xf numFmtId="0" fontId="0" fillId="4" borderId="30" xfId="0" applyFill="1" applyBorder="1" applyAlignment="1" applyProtection="1">
      <alignment wrapText="1"/>
      <protection locked="0"/>
    </xf>
    <xf numFmtId="0" fontId="12" fillId="0" borderId="14" xfId="0" applyFont="1" applyBorder="1" applyAlignment="1" applyProtection="1">
      <alignment horizontal="center"/>
    </xf>
    <xf numFmtId="0" fontId="4" fillId="3" borderId="15" xfId="0" applyFont="1" applyFill="1" applyBorder="1" applyAlignment="1" applyProtection="1">
      <alignment horizontal="center"/>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4" fillId="3" borderId="22" xfId="0" applyFont="1" applyFill="1" applyBorder="1" applyAlignment="1" applyProtection="1">
      <alignment horizontal="center"/>
    </xf>
    <xf numFmtId="0" fontId="4" fillId="3" borderId="16" xfId="0" applyFont="1" applyFill="1" applyBorder="1" applyAlignment="1" applyProtection="1">
      <alignment horizontal="center"/>
    </xf>
    <xf numFmtId="0" fontId="4" fillId="3" borderId="2" xfId="0" applyFont="1" applyFill="1" applyBorder="1" applyAlignment="1" applyProtection="1">
      <alignment horizontal="center"/>
    </xf>
    <xf numFmtId="0" fontId="11" fillId="0" borderId="17" xfId="0" applyFont="1" applyBorder="1" applyAlignment="1" applyProtection="1">
      <alignment horizontal="center" wrapText="1"/>
    </xf>
    <xf numFmtId="0" fontId="11" fillId="0" borderId="0" xfId="0" applyFont="1" applyBorder="1" applyAlignment="1" applyProtection="1">
      <alignment horizontal="center" wrapText="1"/>
    </xf>
    <xf numFmtId="0" fontId="11" fillId="0" borderId="21" xfId="0" applyFont="1" applyBorder="1" applyAlignment="1" applyProtection="1">
      <alignment horizontal="right" wrapText="1"/>
    </xf>
    <xf numFmtId="0" fontId="11" fillId="0" borderId="14" xfId="0" applyFont="1" applyBorder="1" applyAlignment="1" applyProtection="1">
      <alignment horizontal="right" wrapText="1"/>
    </xf>
    <xf numFmtId="44" fontId="0" fillId="4" borderId="22" xfId="1" applyFont="1" applyFill="1" applyBorder="1" applyAlignment="1" applyProtection="1">
      <alignment horizontal="center" vertical="center" wrapText="1"/>
      <protection locked="0"/>
    </xf>
    <xf numFmtId="44" fontId="0" fillId="4" borderId="16" xfId="1" applyFont="1" applyFill="1" applyBorder="1" applyAlignment="1" applyProtection="1">
      <alignment horizontal="center" vertical="center" wrapText="1"/>
      <protection locked="0"/>
    </xf>
    <xf numFmtId="44" fontId="0" fillId="4" borderId="23" xfId="1" applyFont="1" applyFill="1" applyBorder="1" applyAlignment="1" applyProtection="1">
      <alignment horizontal="center" vertical="center" wrapText="1"/>
      <protection locked="0"/>
    </xf>
  </cellXfs>
  <cellStyles count="4">
    <cellStyle name="Normalny" xfId="0" builtinId="0"/>
    <cellStyle name="Normalny 2" xfId="2"/>
    <cellStyle name="Walutowy" xfId="1" builtinId="4"/>
    <cellStyle name="Walutow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zoomScaleNormal="100" workbookViewId="0">
      <selection activeCell="D4" sqref="D4"/>
    </sheetView>
  </sheetViews>
  <sheetFormatPr defaultRowHeight="14.25"/>
  <cols>
    <col min="1" max="1" width="5.625" style="1" customWidth="1"/>
    <col min="2" max="2" width="13.625" style="1" customWidth="1"/>
    <col min="3" max="3" width="96.125" style="1" customWidth="1"/>
    <col min="4" max="4" width="26.625" style="1" customWidth="1"/>
    <col min="5" max="5" width="10.625" style="1" customWidth="1"/>
    <col min="6" max="6" width="11.875" style="1" customWidth="1"/>
    <col min="7" max="7" width="12" style="1" customWidth="1"/>
    <col min="8" max="8" width="9" style="1"/>
    <col min="9" max="9" width="12.25" style="1" customWidth="1"/>
    <col min="10" max="10" width="11.75" style="1" customWidth="1"/>
    <col min="11" max="16384" width="9" style="1"/>
  </cols>
  <sheetData>
    <row r="1" spans="1:10" ht="36.75" customHeight="1" thickBot="1">
      <c r="A1" s="63" t="s">
        <v>37</v>
      </c>
      <c r="B1" s="63"/>
      <c r="C1" s="63"/>
      <c r="D1" s="63"/>
      <c r="E1" s="63"/>
      <c r="H1" s="2"/>
    </row>
    <row r="2" spans="1:10" ht="39" thickBot="1">
      <c r="A2" s="3" t="s">
        <v>0</v>
      </c>
      <c r="B2" s="4" t="s">
        <v>1</v>
      </c>
      <c r="C2" s="5" t="s">
        <v>2</v>
      </c>
      <c r="D2" s="5" t="s">
        <v>49</v>
      </c>
      <c r="E2" s="6" t="s">
        <v>3</v>
      </c>
      <c r="F2" s="7" t="s">
        <v>22</v>
      </c>
      <c r="G2" s="7" t="s">
        <v>23</v>
      </c>
      <c r="H2" s="8" t="s">
        <v>24</v>
      </c>
      <c r="I2" s="7" t="s">
        <v>25</v>
      </c>
      <c r="J2" s="7" t="s">
        <v>26</v>
      </c>
    </row>
    <row r="3" spans="1:10" ht="15" thickBot="1">
      <c r="A3" s="64" t="s">
        <v>38</v>
      </c>
      <c r="B3" s="65"/>
      <c r="C3" s="65"/>
      <c r="D3" s="65"/>
      <c r="E3" s="65"/>
      <c r="F3" s="65"/>
      <c r="G3" s="65"/>
      <c r="H3" s="65"/>
      <c r="I3" s="65"/>
      <c r="J3" s="66"/>
    </row>
    <row r="4" spans="1:10" s="12" customFormat="1" ht="281.25" customHeight="1">
      <c r="A4" s="9" t="s">
        <v>12</v>
      </c>
      <c r="B4" s="38" t="s">
        <v>29</v>
      </c>
      <c r="C4" s="10" t="s">
        <v>31</v>
      </c>
      <c r="D4" s="57"/>
      <c r="E4" s="11">
        <v>6</v>
      </c>
      <c r="F4" s="32"/>
      <c r="G4" s="25">
        <f>F4*E4</f>
        <v>0</v>
      </c>
      <c r="H4" s="26"/>
      <c r="I4" s="25">
        <f>F4*H4%+F4</f>
        <v>0</v>
      </c>
      <c r="J4" s="27">
        <f>I4*E4</f>
        <v>0</v>
      </c>
    </row>
    <row r="5" spans="1:10" s="15" customFormat="1" ht="58.5" customHeight="1">
      <c r="A5" s="13" t="s">
        <v>13</v>
      </c>
      <c r="B5" s="35" t="s">
        <v>30</v>
      </c>
      <c r="C5" s="36" t="s">
        <v>32</v>
      </c>
      <c r="D5" s="58"/>
      <c r="E5" s="14">
        <v>15</v>
      </c>
      <c r="F5" s="33"/>
      <c r="G5" s="23">
        <f t="shared" ref="G5:G13" si="0">F5*E5</f>
        <v>0</v>
      </c>
      <c r="H5" s="24"/>
      <c r="I5" s="23">
        <f t="shared" ref="I5:I13" si="1">F5*H5%+F5</f>
        <v>0</v>
      </c>
      <c r="J5" s="28">
        <f t="shared" ref="J5:J13" si="2">I5*E5</f>
        <v>0</v>
      </c>
    </row>
    <row r="6" spans="1:10" s="15" customFormat="1" ht="101.25" customHeight="1">
      <c r="A6" s="13" t="s">
        <v>14</v>
      </c>
      <c r="B6" s="35" t="s">
        <v>4</v>
      </c>
      <c r="C6" s="37" t="s">
        <v>33</v>
      </c>
      <c r="D6" s="59"/>
      <c r="E6" s="14">
        <v>15</v>
      </c>
      <c r="F6" s="33"/>
      <c r="G6" s="23">
        <f t="shared" si="0"/>
        <v>0</v>
      </c>
      <c r="H6" s="24"/>
      <c r="I6" s="23">
        <f t="shared" si="1"/>
        <v>0</v>
      </c>
      <c r="J6" s="28">
        <f t="shared" si="2"/>
        <v>0</v>
      </c>
    </row>
    <row r="7" spans="1:10" s="15" customFormat="1" ht="85.5">
      <c r="A7" s="13" t="s">
        <v>15</v>
      </c>
      <c r="B7" s="35" t="s">
        <v>5</v>
      </c>
      <c r="C7" s="16" t="s">
        <v>34</v>
      </c>
      <c r="D7" s="60"/>
      <c r="E7" s="14">
        <v>10</v>
      </c>
      <c r="F7" s="33"/>
      <c r="G7" s="23">
        <f t="shared" si="0"/>
        <v>0</v>
      </c>
      <c r="H7" s="24"/>
      <c r="I7" s="23">
        <f t="shared" si="1"/>
        <v>0</v>
      </c>
      <c r="J7" s="28">
        <f t="shared" si="2"/>
        <v>0</v>
      </c>
    </row>
    <row r="8" spans="1:10" s="15" customFormat="1" ht="199.5">
      <c r="A8" s="13" t="s">
        <v>16</v>
      </c>
      <c r="B8" s="35" t="s">
        <v>6</v>
      </c>
      <c r="C8" s="17" t="s">
        <v>35</v>
      </c>
      <c r="D8" s="61"/>
      <c r="E8" s="14">
        <v>17</v>
      </c>
      <c r="F8" s="33"/>
      <c r="G8" s="23">
        <f t="shared" si="0"/>
        <v>0</v>
      </c>
      <c r="H8" s="24"/>
      <c r="I8" s="23">
        <f t="shared" si="1"/>
        <v>0</v>
      </c>
      <c r="J8" s="28">
        <f t="shared" si="2"/>
        <v>0</v>
      </c>
    </row>
    <row r="9" spans="1:10" s="15" customFormat="1" ht="42.75">
      <c r="A9" s="13" t="s">
        <v>17</v>
      </c>
      <c r="B9" s="35" t="s">
        <v>7</v>
      </c>
      <c r="C9" s="16" t="s">
        <v>39</v>
      </c>
      <c r="D9" s="60"/>
      <c r="E9" s="14">
        <v>20</v>
      </c>
      <c r="F9" s="33"/>
      <c r="G9" s="23">
        <f t="shared" si="0"/>
        <v>0</v>
      </c>
      <c r="H9" s="24"/>
      <c r="I9" s="23">
        <f t="shared" si="1"/>
        <v>0</v>
      </c>
      <c r="J9" s="28">
        <f t="shared" si="2"/>
        <v>0</v>
      </c>
    </row>
    <row r="10" spans="1:10" s="15" customFormat="1" ht="28.5">
      <c r="A10" s="13" t="s">
        <v>18</v>
      </c>
      <c r="B10" s="35" t="s">
        <v>8</v>
      </c>
      <c r="C10" s="16" t="s">
        <v>36</v>
      </c>
      <c r="D10" s="60"/>
      <c r="E10" s="14">
        <v>20</v>
      </c>
      <c r="F10" s="33"/>
      <c r="G10" s="23">
        <f t="shared" si="0"/>
        <v>0</v>
      </c>
      <c r="H10" s="24"/>
      <c r="I10" s="23">
        <f t="shared" si="1"/>
        <v>0</v>
      </c>
      <c r="J10" s="28">
        <f t="shared" si="2"/>
        <v>0</v>
      </c>
    </row>
    <row r="11" spans="1:10" s="15" customFormat="1" ht="57">
      <c r="A11" s="13" t="s">
        <v>19</v>
      </c>
      <c r="B11" s="35" t="s">
        <v>9</v>
      </c>
      <c r="C11" s="16" t="s">
        <v>40</v>
      </c>
      <c r="D11" s="60"/>
      <c r="E11" s="14">
        <v>25</v>
      </c>
      <c r="F11" s="33"/>
      <c r="G11" s="23">
        <f t="shared" si="0"/>
        <v>0</v>
      </c>
      <c r="H11" s="24"/>
      <c r="I11" s="23">
        <f t="shared" si="1"/>
        <v>0</v>
      </c>
      <c r="J11" s="28">
        <f t="shared" si="2"/>
        <v>0</v>
      </c>
    </row>
    <row r="12" spans="1:10" s="15" customFormat="1" ht="57">
      <c r="A12" s="13" t="s">
        <v>20</v>
      </c>
      <c r="B12" s="35" t="s">
        <v>10</v>
      </c>
      <c r="C12" s="16" t="s">
        <v>41</v>
      </c>
      <c r="D12" s="60"/>
      <c r="E12" s="14">
        <v>34</v>
      </c>
      <c r="F12" s="33"/>
      <c r="G12" s="23">
        <f t="shared" si="0"/>
        <v>0</v>
      </c>
      <c r="H12" s="24"/>
      <c r="I12" s="23">
        <f t="shared" si="1"/>
        <v>0</v>
      </c>
      <c r="J12" s="28">
        <f t="shared" si="2"/>
        <v>0</v>
      </c>
    </row>
    <row r="13" spans="1:10" s="15" customFormat="1" ht="57.75" thickBot="1">
      <c r="A13" s="18" t="s">
        <v>21</v>
      </c>
      <c r="B13" s="39" t="s">
        <v>11</v>
      </c>
      <c r="C13" s="19" t="s">
        <v>42</v>
      </c>
      <c r="D13" s="62"/>
      <c r="E13" s="20">
        <v>30</v>
      </c>
      <c r="F13" s="34"/>
      <c r="G13" s="29">
        <f t="shared" si="0"/>
        <v>0</v>
      </c>
      <c r="H13" s="30"/>
      <c r="I13" s="29">
        <f t="shared" si="1"/>
        <v>0</v>
      </c>
      <c r="J13" s="31">
        <f t="shared" si="2"/>
        <v>0</v>
      </c>
    </row>
    <row r="14" spans="1:10" ht="15">
      <c r="F14" s="21" t="s">
        <v>27</v>
      </c>
      <c r="G14" s="22">
        <f>SUM(G4:G13)</f>
        <v>0</v>
      </c>
      <c r="H14" s="21"/>
      <c r="I14" s="21" t="s">
        <v>28</v>
      </c>
      <c r="J14" s="22">
        <f>SUM(J4:J13)</f>
        <v>0</v>
      </c>
    </row>
  </sheetData>
  <mergeCells count="2">
    <mergeCell ref="A1:E1"/>
    <mergeCell ref="A3:J3"/>
  </mergeCells>
  <pageMargins left="0.7" right="0.7" top="0.75" bottom="0.75" header="0.3" footer="0.3"/>
  <pageSetup scale="39" orientation="portrait" r:id="rId1"/>
  <headerFooter>
    <oddHeader>&amp;L13/PN/J/2019</oddHeader>
    <oddFooter>&amp;L&amp;P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activeCell="D4" sqref="D4"/>
    </sheetView>
  </sheetViews>
  <sheetFormatPr defaultRowHeight="14.25"/>
  <cols>
    <col min="1" max="1" width="5.625" style="1" customWidth="1"/>
    <col min="2" max="2" width="13.625" style="1" customWidth="1"/>
    <col min="3" max="3" width="96.125" style="1" customWidth="1"/>
    <col min="4" max="4" width="26.625" style="1" customWidth="1"/>
    <col min="5" max="5" width="10.625" style="1" customWidth="1"/>
    <col min="6" max="6" width="11.875" style="1" customWidth="1"/>
    <col min="7" max="7" width="12" style="1" customWidth="1"/>
    <col min="8" max="8" width="9" style="1"/>
    <col min="9" max="9" width="12.25" style="1" customWidth="1"/>
    <col min="10" max="10" width="11.75" style="1" customWidth="1"/>
    <col min="11" max="16384" width="9" style="1"/>
  </cols>
  <sheetData>
    <row r="1" spans="1:10" ht="15" customHeight="1">
      <c r="A1" s="70" t="s">
        <v>43</v>
      </c>
      <c r="B1" s="71"/>
      <c r="C1" s="71"/>
      <c r="D1" s="71"/>
      <c r="E1" s="71"/>
      <c r="F1" s="71"/>
      <c r="G1" s="71"/>
      <c r="H1" s="71"/>
      <c r="I1" s="71"/>
      <c r="J1" s="71"/>
    </row>
    <row r="2" spans="1:10" ht="15" customHeight="1" thickBot="1">
      <c r="A2" s="70" t="s">
        <v>45</v>
      </c>
      <c r="B2" s="71"/>
      <c r="C2" s="71"/>
      <c r="D2" s="71"/>
      <c r="E2" s="71"/>
      <c r="F2" s="71"/>
      <c r="G2" s="71"/>
      <c r="H2" s="71"/>
      <c r="I2" s="71"/>
      <c r="J2" s="71"/>
    </row>
    <row r="3" spans="1:10" ht="28.5" customHeight="1" thickBot="1">
      <c r="A3" s="72" t="s">
        <v>44</v>
      </c>
      <c r="B3" s="73"/>
      <c r="C3" s="73"/>
      <c r="D3" s="40"/>
      <c r="E3" s="74"/>
      <c r="F3" s="75"/>
      <c r="G3" s="75"/>
      <c r="H3" s="75"/>
      <c r="I3" s="75"/>
      <c r="J3" s="76"/>
    </row>
    <row r="4" spans="1:10" ht="39" thickBot="1">
      <c r="A4" s="3" t="s">
        <v>0</v>
      </c>
      <c r="B4" s="4" t="s">
        <v>1</v>
      </c>
      <c r="C4" s="5" t="s">
        <v>2</v>
      </c>
      <c r="D4" s="4" t="s">
        <v>49</v>
      </c>
      <c r="E4" s="6" t="s">
        <v>3</v>
      </c>
      <c r="F4" s="7" t="s">
        <v>22</v>
      </c>
      <c r="G4" s="7" t="s">
        <v>23</v>
      </c>
      <c r="H4" s="8" t="s">
        <v>24</v>
      </c>
      <c r="I4" s="7" t="s">
        <v>25</v>
      </c>
      <c r="J4" s="7" t="s">
        <v>26</v>
      </c>
    </row>
    <row r="5" spans="1:10" ht="15" thickBot="1">
      <c r="A5" s="67" t="s">
        <v>38</v>
      </c>
      <c r="B5" s="68"/>
      <c r="C5" s="68"/>
      <c r="D5" s="68"/>
      <c r="E5" s="68"/>
      <c r="F5" s="68"/>
      <c r="G5" s="68"/>
      <c r="H5" s="68"/>
      <c r="I5" s="68"/>
      <c r="J5" s="69"/>
    </row>
    <row r="6" spans="1:10" s="12" customFormat="1" ht="281.25" customHeight="1">
      <c r="A6" s="9" t="s">
        <v>12</v>
      </c>
      <c r="B6" s="38" t="s">
        <v>29</v>
      </c>
      <c r="C6" s="10" t="s">
        <v>31</v>
      </c>
      <c r="D6" s="56">
        <f>zbiorówka!D4</f>
        <v>0</v>
      </c>
      <c r="E6" s="45">
        <v>2</v>
      </c>
      <c r="F6" s="46">
        <f>zbiorówka!F4</f>
        <v>0</v>
      </c>
      <c r="G6" s="47">
        <f>E6*F6</f>
        <v>0</v>
      </c>
      <c r="H6" s="48">
        <f>zbiorówka!H4</f>
        <v>0</v>
      </c>
      <c r="I6" s="47">
        <f>F6*H6%+F6</f>
        <v>0</v>
      </c>
      <c r="J6" s="49">
        <f>I6*E6</f>
        <v>0</v>
      </c>
    </row>
    <row r="7" spans="1:10" s="15" customFormat="1" ht="58.5" customHeight="1">
      <c r="A7" s="13" t="s">
        <v>13</v>
      </c>
      <c r="B7" s="35" t="s">
        <v>30</v>
      </c>
      <c r="C7" s="36" t="s">
        <v>32</v>
      </c>
      <c r="D7" s="56">
        <f>zbiorówka!D5</f>
        <v>0</v>
      </c>
      <c r="E7" s="41">
        <v>5</v>
      </c>
      <c r="F7" s="42">
        <f>zbiorówka!F5</f>
        <v>0</v>
      </c>
      <c r="G7" s="43">
        <f t="shared" ref="G7:G15" si="0">E7*F7</f>
        <v>0</v>
      </c>
      <c r="H7" s="44">
        <f>zbiorówka!H5</f>
        <v>0</v>
      </c>
      <c r="I7" s="43">
        <f t="shared" ref="I7:I15" si="1">F7*H7%+F7</f>
        <v>0</v>
      </c>
      <c r="J7" s="50">
        <f t="shared" ref="J7:J15" si="2">I7*E7</f>
        <v>0</v>
      </c>
    </row>
    <row r="8" spans="1:10" s="15" customFormat="1" ht="101.25" customHeight="1">
      <c r="A8" s="13" t="s">
        <v>14</v>
      </c>
      <c r="B8" s="35" t="s">
        <v>4</v>
      </c>
      <c r="C8" s="37" t="s">
        <v>33</v>
      </c>
      <c r="D8" s="56">
        <f>zbiorówka!D6</f>
        <v>0</v>
      </c>
      <c r="E8" s="41">
        <v>5</v>
      </c>
      <c r="F8" s="42">
        <f>zbiorówka!F6</f>
        <v>0</v>
      </c>
      <c r="G8" s="43">
        <f t="shared" si="0"/>
        <v>0</v>
      </c>
      <c r="H8" s="44">
        <f>zbiorówka!H6</f>
        <v>0</v>
      </c>
      <c r="I8" s="43">
        <f t="shared" si="1"/>
        <v>0</v>
      </c>
      <c r="J8" s="50">
        <f t="shared" si="2"/>
        <v>0</v>
      </c>
    </row>
    <row r="9" spans="1:10" s="15" customFormat="1" ht="85.5">
      <c r="A9" s="13" t="s">
        <v>15</v>
      </c>
      <c r="B9" s="35" t="s">
        <v>5</v>
      </c>
      <c r="C9" s="16" t="s">
        <v>34</v>
      </c>
      <c r="D9" s="56">
        <f>zbiorówka!D7</f>
        <v>0</v>
      </c>
      <c r="E9" s="41">
        <v>5</v>
      </c>
      <c r="F9" s="42">
        <f>zbiorówka!F7</f>
        <v>0</v>
      </c>
      <c r="G9" s="43">
        <f t="shared" si="0"/>
        <v>0</v>
      </c>
      <c r="H9" s="44">
        <f>zbiorówka!H7</f>
        <v>0</v>
      </c>
      <c r="I9" s="43">
        <f t="shared" si="1"/>
        <v>0</v>
      </c>
      <c r="J9" s="50">
        <f t="shared" si="2"/>
        <v>0</v>
      </c>
    </row>
    <row r="10" spans="1:10" s="15" customFormat="1" ht="199.5">
      <c r="A10" s="13" t="s">
        <v>16</v>
      </c>
      <c r="B10" s="35" t="s">
        <v>6</v>
      </c>
      <c r="C10" s="17" t="s">
        <v>35</v>
      </c>
      <c r="D10" s="56">
        <f>zbiorówka!D8</f>
        <v>0</v>
      </c>
      <c r="E10" s="41">
        <v>5</v>
      </c>
      <c r="F10" s="42">
        <f>zbiorówka!F8</f>
        <v>0</v>
      </c>
      <c r="G10" s="43">
        <f t="shared" si="0"/>
        <v>0</v>
      </c>
      <c r="H10" s="44">
        <f>zbiorówka!H8</f>
        <v>0</v>
      </c>
      <c r="I10" s="43">
        <f t="shared" si="1"/>
        <v>0</v>
      </c>
      <c r="J10" s="50">
        <f t="shared" si="2"/>
        <v>0</v>
      </c>
    </row>
    <row r="11" spans="1:10" s="15" customFormat="1" ht="42.75">
      <c r="A11" s="13" t="s">
        <v>17</v>
      </c>
      <c r="B11" s="35" t="s">
        <v>7</v>
      </c>
      <c r="C11" s="16" t="s">
        <v>39</v>
      </c>
      <c r="D11" s="56">
        <f>zbiorówka!D9</f>
        <v>0</v>
      </c>
      <c r="E11" s="41">
        <v>10</v>
      </c>
      <c r="F11" s="42">
        <f>zbiorówka!F9</f>
        <v>0</v>
      </c>
      <c r="G11" s="43">
        <f t="shared" si="0"/>
        <v>0</v>
      </c>
      <c r="H11" s="44">
        <f>zbiorówka!H9</f>
        <v>0</v>
      </c>
      <c r="I11" s="43">
        <f t="shared" si="1"/>
        <v>0</v>
      </c>
      <c r="J11" s="50">
        <f t="shared" si="2"/>
        <v>0</v>
      </c>
    </row>
    <row r="12" spans="1:10" s="15" customFormat="1" ht="28.5">
      <c r="A12" s="13" t="s">
        <v>18</v>
      </c>
      <c r="B12" s="35" t="s">
        <v>8</v>
      </c>
      <c r="C12" s="16" t="s">
        <v>36</v>
      </c>
      <c r="D12" s="56">
        <f>zbiorówka!D10</f>
        <v>0</v>
      </c>
      <c r="E12" s="41">
        <v>10</v>
      </c>
      <c r="F12" s="42">
        <f>zbiorówka!F10</f>
        <v>0</v>
      </c>
      <c r="G12" s="43">
        <f t="shared" si="0"/>
        <v>0</v>
      </c>
      <c r="H12" s="44">
        <f>zbiorówka!H10</f>
        <v>0</v>
      </c>
      <c r="I12" s="43">
        <f t="shared" si="1"/>
        <v>0</v>
      </c>
      <c r="J12" s="50">
        <f t="shared" si="2"/>
        <v>0</v>
      </c>
    </row>
    <row r="13" spans="1:10" s="15" customFormat="1" ht="57">
      <c r="A13" s="13" t="s">
        <v>19</v>
      </c>
      <c r="B13" s="35" t="s">
        <v>9</v>
      </c>
      <c r="C13" s="16" t="s">
        <v>40</v>
      </c>
      <c r="D13" s="56">
        <f>zbiorówka!D11</f>
        <v>0</v>
      </c>
      <c r="E13" s="41">
        <v>10</v>
      </c>
      <c r="F13" s="42">
        <f>zbiorówka!F11</f>
        <v>0</v>
      </c>
      <c r="G13" s="43">
        <f t="shared" si="0"/>
        <v>0</v>
      </c>
      <c r="H13" s="44">
        <f>zbiorówka!H11</f>
        <v>0</v>
      </c>
      <c r="I13" s="43">
        <f t="shared" si="1"/>
        <v>0</v>
      </c>
      <c r="J13" s="50">
        <f t="shared" si="2"/>
        <v>0</v>
      </c>
    </row>
    <row r="14" spans="1:10" s="15" customFormat="1" ht="57">
      <c r="A14" s="13" t="s">
        <v>20</v>
      </c>
      <c r="B14" s="35" t="s">
        <v>10</v>
      </c>
      <c r="C14" s="16" t="s">
        <v>41</v>
      </c>
      <c r="D14" s="56">
        <f>zbiorówka!D12</f>
        <v>0</v>
      </c>
      <c r="E14" s="41">
        <v>10</v>
      </c>
      <c r="F14" s="42">
        <f>zbiorówka!F12</f>
        <v>0</v>
      </c>
      <c r="G14" s="43">
        <f t="shared" si="0"/>
        <v>0</v>
      </c>
      <c r="H14" s="44">
        <f>zbiorówka!H12</f>
        <v>0</v>
      </c>
      <c r="I14" s="43">
        <f t="shared" si="1"/>
        <v>0</v>
      </c>
      <c r="J14" s="50">
        <f t="shared" si="2"/>
        <v>0</v>
      </c>
    </row>
    <row r="15" spans="1:10" s="15" customFormat="1" ht="57.75" thickBot="1">
      <c r="A15" s="18" t="s">
        <v>21</v>
      </c>
      <c r="B15" s="39" t="s">
        <v>11</v>
      </c>
      <c r="C15" s="19" t="s">
        <v>42</v>
      </c>
      <c r="D15" s="56">
        <f>zbiorówka!D13</f>
        <v>0</v>
      </c>
      <c r="E15" s="51">
        <v>10</v>
      </c>
      <c r="F15" s="52">
        <f>zbiorówka!F13</f>
        <v>0</v>
      </c>
      <c r="G15" s="53">
        <f t="shared" si="0"/>
        <v>0</v>
      </c>
      <c r="H15" s="54">
        <f>zbiorówka!H13</f>
        <v>0</v>
      </c>
      <c r="I15" s="53">
        <f t="shared" si="1"/>
        <v>0</v>
      </c>
      <c r="J15" s="55">
        <f t="shared" si="2"/>
        <v>0</v>
      </c>
    </row>
    <row r="16" spans="1:10" ht="15">
      <c r="F16" s="21" t="s">
        <v>27</v>
      </c>
      <c r="G16" s="22">
        <f>SUM(G6:G15)</f>
        <v>0</v>
      </c>
      <c r="H16" s="21"/>
      <c r="I16" s="21" t="s">
        <v>28</v>
      </c>
      <c r="J16" s="22">
        <f>SUM(J6:J15)</f>
        <v>0</v>
      </c>
    </row>
  </sheetData>
  <mergeCells count="5">
    <mergeCell ref="A5:J5"/>
    <mergeCell ref="A1:J1"/>
    <mergeCell ref="A2:J2"/>
    <mergeCell ref="A3:C3"/>
    <mergeCell ref="E3:J3"/>
  </mergeCells>
  <pageMargins left="0.7" right="0.7" top="0.75" bottom="0.75" header="0.3" footer="0.3"/>
  <pageSetup scale="39" orientation="portrait" r:id="rId1"/>
  <headerFooter>
    <oddHeader>&amp;L13/PN/J/2019</oddHeader>
    <oddFooter>&amp;L&amp;P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activeCell="D4" sqref="D4"/>
    </sheetView>
  </sheetViews>
  <sheetFormatPr defaultRowHeight="14.25"/>
  <cols>
    <col min="1" max="1" width="5.625" style="1" customWidth="1"/>
    <col min="2" max="2" width="13.625" style="1" customWidth="1"/>
    <col min="3" max="3" width="96.125" style="1" customWidth="1"/>
    <col min="4" max="4" width="26.625" style="1" customWidth="1"/>
    <col min="5" max="5" width="10.625" style="1" customWidth="1"/>
    <col min="6" max="6" width="11.875" style="1" customWidth="1"/>
    <col min="7" max="7" width="12" style="1" customWidth="1"/>
    <col min="8" max="8" width="9" style="1"/>
    <col min="9" max="9" width="12.25" style="1" customWidth="1"/>
    <col min="10" max="10" width="11.75" style="1" customWidth="1"/>
    <col min="11" max="16384" width="9" style="1"/>
  </cols>
  <sheetData>
    <row r="1" spans="1:10" ht="15" customHeight="1">
      <c r="A1" s="70" t="s">
        <v>43</v>
      </c>
      <c r="B1" s="71"/>
      <c r="C1" s="71"/>
      <c r="D1" s="71"/>
      <c r="E1" s="71"/>
      <c r="F1" s="71"/>
      <c r="G1" s="71"/>
      <c r="H1" s="71"/>
      <c r="I1" s="71"/>
      <c r="J1" s="71"/>
    </row>
    <row r="2" spans="1:10" ht="15" customHeight="1" thickBot="1">
      <c r="A2" s="70" t="s">
        <v>46</v>
      </c>
      <c r="B2" s="71"/>
      <c r="C2" s="71"/>
      <c r="D2" s="71"/>
      <c r="E2" s="71"/>
      <c r="F2" s="71"/>
      <c r="G2" s="71"/>
      <c r="H2" s="71"/>
      <c r="I2" s="71"/>
      <c r="J2" s="71"/>
    </row>
    <row r="3" spans="1:10" ht="28.5" customHeight="1" thickBot="1">
      <c r="A3" s="72" t="s">
        <v>44</v>
      </c>
      <c r="B3" s="73"/>
      <c r="C3" s="73"/>
      <c r="D3" s="40"/>
      <c r="E3" s="74"/>
      <c r="F3" s="75"/>
      <c r="G3" s="75"/>
      <c r="H3" s="75"/>
      <c r="I3" s="75"/>
      <c r="J3" s="76"/>
    </row>
    <row r="4" spans="1:10" ht="39" thickBot="1">
      <c r="A4" s="3" t="s">
        <v>0</v>
      </c>
      <c r="B4" s="4" t="s">
        <v>1</v>
      </c>
      <c r="C4" s="5" t="s">
        <v>2</v>
      </c>
      <c r="D4" s="4" t="s">
        <v>49</v>
      </c>
      <c r="E4" s="6" t="s">
        <v>3</v>
      </c>
      <c r="F4" s="7" t="s">
        <v>22</v>
      </c>
      <c r="G4" s="7" t="s">
        <v>23</v>
      </c>
      <c r="H4" s="8" t="s">
        <v>24</v>
      </c>
      <c r="I4" s="7" t="s">
        <v>25</v>
      </c>
      <c r="J4" s="7" t="s">
        <v>26</v>
      </c>
    </row>
    <row r="5" spans="1:10" ht="15" thickBot="1">
      <c r="A5" s="67" t="s">
        <v>38</v>
      </c>
      <c r="B5" s="68"/>
      <c r="C5" s="68"/>
      <c r="D5" s="68"/>
      <c r="E5" s="68"/>
      <c r="F5" s="68"/>
      <c r="G5" s="68"/>
      <c r="H5" s="68"/>
      <c r="I5" s="68"/>
      <c r="J5" s="69"/>
    </row>
    <row r="6" spans="1:10" s="12" customFormat="1" ht="281.25" customHeight="1">
      <c r="A6" s="9" t="s">
        <v>12</v>
      </c>
      <c r="B6" s="38" t="s">
        <v>29</v>
      </c>
      <c r="C6" s="10" t="s">
        <v>31</v>
      </c>
      <c r="D6" s="56">
        <f>zbiorówka!D4</f>
        <v>0</v>
      </c>
      <c r="E6" s="45">
        <v>2</v>
      </c>
      <c r="F6" s="46">
        <f>zbiorówka!F4</f>
        <v>0</v>
      </c>
      <c r="G6" s="47">
        <f>E6*F6</f>
        <v>0</v>
      </c>
      <c r="H6" s="48">
        <f>zbiorówka!H4</f>
        <v>0</v>
      </c>
      <c r="I6" s="47">
        <f>F6*H6%+F6</f>
        <v>0</v>
      </c>
      <c r="J6" s="49">
        <f>I6*E6</f>
        <v>0</v>
      </c>
    </row>
    <row r="7" spans="1:10" s="15" customFormat="1" ht="58.5" customHeight="1">
      <c r="A7" s="13" t="s">
        <v>13</v>
      </c>
      <c r="B7" s="35" t="s">
        <v>30</v>
      </c>
      <c r="C7" s="36" t="s">
        <v>32</v>
      </c>
      <c r="D7" s="56">
        <f>zbiorówka!D5</f>
        <v>0</v>
      </c>
      <c r="E7" s="41">
        <v>5</v>
      </c>
      <c r="F7" s="42">
        <f>zbiorówka!F5</f>
        <v>0</v>
      </c>
      <c r="G7" s="43">
        <f t="shared" ref="G7:G15" si="0">E7*F7</f>
        <v>0</v>
      </c>
      <c r="H7" s="44">
        <f>zbiorówka!H5</f>
        <v>0</v>
      </c>
      <c r="I7" s="43">
        <f t="shared" ref="I7:I15" si="1">F7*H7%+F7</f>
        <v>0</v>
      </c>
      <c r="J7" s="50">
        <f t="shared" ref="J7:J15" si="2">I7*E7</f>
        <v>0</v>
      </c>
    </row>
    <row r="8" spans="1:10" s="15" customFormat="1" ht="101.25" customHeight="1">
      <c r="A8" s="13" t="s">
        <v>14</v>
      </c>
      <c r="B8" s="35" t="s">
        <v>4</v>
      </c>
      <c r="C8" s="37" t="s">
        <v>33</v>
      </c>
      <c r="D8" s="56">
        <f>zbiorówka!D6</f>
        <v>0</v>
      </c>
      <c r="E8" s="41">
        <v>5</v>
      </c>
      <c r="F8" s="42">
        <f>zbiorówka!F6</f>
        <v>0</v>
      </c>
      <c r="G8" s="43">
        <f t="shared" si="0"/>
        <v>0</v>
      </c>
      <c r="H8" s="44">
        <f>zbiorówka!H6</f>
        <v>0</v>
      </c>
      <c r="I8" s="43">
        <f t="shared" si="1"/>
        <v>0</v>
      </c>
      <c r="J8" s="50">
        <f t="shared" si="2"/>
        <v>0</v>
      </c>
    </row>
    <row r="9" spans="1:10" s="15" customFormat="1" ht="85.5">
      <c r="A9" s="13" t="s">
        <v>15</v>
      </c>
      <c r="B9" s="35" t="s">
        <v>5</v>
      </c>
      <c r="C9" s="16" t="s">
        <v>34</v>
      </c>
      <c r="D9" s="56">
        <f>zbiorówka!D7</f>
        <v>0</v>
      </c>
      <c r="E9" s="41">
        <v>5</v>
      </c>
      <c r="F9" s="42">
        <f>zbiorówka!F7</f>
        <v>0</v>
      </c>
      <c r="G9" s="43">
        <f t="shared" si="0"/>
        <v>0</v>
      </c>
      <c r="H9" s="44">
        <f>zbiorówka!H7</f>
        <v>0</v>
      </c>
      <c r="I9" s="43">
        <f t="shared" si="1"/>
        <v>0</v>
      </c>
      <c r="J9" s="50">
        <f t="shared" si="2"/>
        <v>0</v>
      </c>
    </row>
    <row r="10" spans="1:10" s="15" customFormat="1" ht="199.5">
      <c r="A10" s="13" t="s">
        <v>16</v>
      </c>
      <c r="B10" s="35" t="s">
        <v>6</v>
      </c>
      <c r="C10" s="17" t="s">
        <v>35</v>
      </c>
      <c r="D10" s="56">
        <f>zbiorówka!D8</f>
        <v>0</v>
      </c>
      <c r="E10" s="41">
        <v>5</v>
      </c>
      <c r="F10" s="42">
        <f>zbiorówka!F8</f>
        <v>0</v>
      </c>
      <c r="G10" s="43">
        <f t="shared" si="0"/>
        <v>0</v>
      </c>
      <c r="H10" s="44">
        <f>zbiorówka!H8</f>
        <v>0</v>
      </c>
      <c r="I10" s="43">
        <f t="shared" si="1"/>
        <v>0</v>
      </c>
      <c r="J10" s="50">
        <f t="shared" si="2"/>
        <v>0</v>
      </c>
    </row>
    <row r="11" spans="1:10" s="15" customFormat="1" ht="42.75">
      <c r="A11" s="13" t="s">
        <v>17</v>
      </c>
      <c r="B11" s="35" t="s">
        <v>7</v>
      </c>
      <c r="C11" s="16" t="s">
        <v>39</v>
      </c>
      <c r="D11" s="56">
        <f>zbiorówka!D9</f>
        <v>0</v>
      </c>
      <c r="E11" s="41">
        <v>10</v>
      </c>
      <c r="F11" s="42">
        <f>zbiorówka!F9</f>
        <v>0</v>
      </c>
      <c r="G11" s="43">
        <f t="shared" si="0"/>
        <v>0</v>
      </c>
      <c r="H11" s="44">
        <f>zbiorówka!H9</f>
        <v>0</v>
      </c>
      <c r="I11" s="43">
        <f t="shared" si="1"/>
        <v>0</v>
      </c>
      <c r="J11" s="50">
        <f t="shared" si="2"/>
        <v>0</v>
      </c>
    </row>
    <row r="12" spans="1:10" s="15" customFormat="1" ht="28.5">
      <c r="A12" s="13" t="s">
        <v>18</v>
      </c>
      <c r="B12" s="35" t="s">
        <v>8</v>
      </c>
      <c r="C12" s="16" t="s">
        <v>36</v>
      </c>
      <c r="D12" s="56">
        <f>zbiorówka!D10</f>
        <v>0</v>
      </c>
      <c r="E12" s="41">
        <v>10</v>
      </c>
      <c r="F12" s="42">
        <f>zbiorówka!F10</f>
        <v>0</v>
      </c>
      <c r="G12" s="43">
        <f t="shared" si="0"/>
        <v>0</v>
      </c>
      <c r="H12" s="44">
        <f>zbiorówka!H10</f>
        <v>0</v>
      </c>
      <c r="I12" s="43">
        <f t="shared" si="1"/>
        <v>0</v>
      </c>
      <c r="J12" s="50">
        <f t="shared" si="2"/>
        <v>0</v>
      </c>
    </row>
    <row r="13" spans="1:10" s="15" customFormat="1" ht="57">
      <c r="A13" s="13" t="s">
        <v>19</v>
      </c>
      <c r="B13" s="35" t="s">
        <v>9</v>
      </c>
      <c r="C13" s="16" t="s">
        <v>40</v>
      </c>
      <c r="D13" s="56">
        <f>zbiorówka!D11</f>
        <v>0</v>
      </c>
      <c r="E13" s="41">
        <v>10</v>
      </c>
      <c r="F13" s="42">
        <f>zbiorówka!F11</f>
        <v>0</v>
      </c>
      <c r="G13" s="43">
        <f t="shared" si="0"/>
        <v>0</v>
      </c>
      <c r="H13" s="44">
        <f>zbiorówka!H11</f>
        <v>0</v>
      </c>
      <c r="I13" s="43">
        <f t="shared" si="1"/>
        <v>0</v>
      </c>
      <c r="J13" s="50">
        <f t="shared" si="2"/>
        <v>0</v>
      </c>
    </row>
    <row r="14" spans="1:10" s="15" customFormat="1" ht="57">
      <c r="A14" s="13" t="s">
        <v>20</v>
      </c>
      <c r="B14" s="35" t="s">
        <v>10</v>
      </c>
      <c r="C14" s="16" t="s">
        <v>41</v>
      </c>
      <c r="D14" s="56">
        <f>zbiorówka!D12</f>
        <v>0</v>
      </c>
      <c r="E14" s="41">
        <v>10</v>
      </c>
      <c r="F14" s="42">
        <f>zbiorówka!F12</f>
        <v>0</v>
      </c>
      <c r="G14" s="43">
        <f t="shared" si="0"/>
        <v>0</v>
      </c>
      <c r="H14" s="44">
        <f>zbiorówka!H12</f>
        <v>0</v>
      </c>
      <c r="I14" s="43">
        <f t="shared" si="1"/>
        <v>0</v>
      </c>
      <c r="J14" s="50">
        <f t="shared" si="2"/>
        <v>0</v>
      </c>
    </row>
    <row r="15" spans="1:10" s="15" customFormat="1" ht="57.75" thickBot="1">
      <c r="A15" s="18" t="s">
        <v>21</v>
      </c>
      <c r="B15" s="39" t="s">
        <v>11</v>
      </c>
      <c r="C15" s="19" t="s">
        <v>42</v>
      </c>
      <c r="D15" s="56">
        <f>zbiorówka!D13</f>
        <v>0</v>
      </c>
      <c r="E15" s="51">
        <v>10</v>
      </c>
      <c r="F15" s="52">
        <f>zbiorówka!F13</f>
        <v>0</v>
      </c>
      <c r="G15" s="53">
        <f t="shared" si="0"/>
        <v>0</v>
      </c>
      <c r="H15" s="54">
        <f>zbiorówka!H13</f>
        <v>0</v>
      </c>
      <c r="I15" s="53">
        <f t="shared" si="1"/>
        <v>0</v>
      </c>
      <c r="J15" s="55">
        <f t="shared" si="2"/>
        <v>0</v>
      </c>
    </row>
    <row r="16" spans="1:10" ht="15">
      <c r="F16" s="21" t="s">
        <v>27</v>
      </c>
      <c r="G16" s="22">
        <f>SUM(G6:G15)</f>
        <v>0</v>
      </c>
      <c r="H16" s="21"/>
      <c r="I16" s="21" t="s">
        <v>28</v>
      </c>
      <c r="J16" s="22">
        <f>SUM(J6:J15)</f>
        <v>0</v>
      </c>
    </row>
  </sheetData>
  <mergeCells count="5">
    <mergeCell ref="A1:J1"/>
    <mergeCell ref="A2:J2"/>
    <mergeCell ref="A3:C3"/>
    <mergeCell ref="E3:J3"/>
    <mergeCell ref="A5:J5"/>
  </mergeCells>
  <pageMargins left="0.7" right="0.7" top="0.75" bottom="0.75" header="0.3" footer="0.3"/>
  <pageSetup scale="39" orientation="portrait" r:id="rId1"/>
  <headerFooter>
    <oddHeader>&amp;L13/PN/J/2019</oddHeader>
    <oddFooter>&amp;L&amp;P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activeCell="D4" sqref="D4"/>
    </sheetView>
  </sheetViews>
  <sheetFormatPr defaultRowHeight="14.25"/>
  <cols>
    <col min="1" max="1" width="5.625" style="1" customWidth="1"/>
    <col min="2" max="2" width="13.625" style="1" customWidth="1"/>
    <col min="3" max="3" width="96.125" style="1" customWidth="1"/>
    <col min="4" max="4" width="26.625" style="1" customWidth="1"/>
    <col min="5" max="5" width="10.625" style="1" customWidth="1"/>
    <col min="6" max="6" width="11.875" style="1" customWidth="1"/>
    <col min="7" max="7" width="12" style="1" customWidth="1"/>
    <col min="8" max="8" width="9" style="1"/>
    <col min="9" max="9" width="12.25" style="1" customWidth="1"/>
    <col min="10" max="10" width="11.75" style="1" customWidth="1"/>
    <col min="11" max="16384" width="9" style="1"/>
  </cols>
  <sheetData>
    <row r="1" spans="1:10" ht="15" customHeight="1">
      <c r="A1" s="70" t="s">
        <v>43</v>
      </c>
      <c r="B1" s="71"/>
      <c r="C1" s="71"/>
      <c r="D1" s="71"/>
      <c r="E1" s="71"/>
      <c r="F1" s="71"/>
      <c r="G1" s="71"/>
      <c r="H1" s="71"/>
      <c r="I1" s="71"/>
      <c r="J1" s="71"/>
    </row>
    <row r="2" spans="1:10" ht="15" customHeight="1" thickBot="1">
      <c r="A2" s="70" t="s">
        <v>47</v>
      </c>
      <c r="B2" s="71"/>
      <c r="C2" s="71"/>
      <c r="D2" s="71"/>
      <c r="E2" s="71"/>
      <c r="F2" s="71"/>
      <c r="G2" s="71"/>
      <c r="H2" s="71"/>
      <c r="I2" s="71"/>
      <c r="J2" s="71"/>
    </row>
    <row r="3" spans="1:10" ht="28.5" customHeight="1" thickBot="1">
      <c r="A3" s="72" t="s">
        <v>44</v>
      </c>
      <c r="B3" s="73"/>
      <c r="C3" s="73"/>
      <c r="D3" s="40"/>
      <c r="E3" s="74"/>
      <c r="F3" s="75"/>
      <c r="G3" s="75"/>
      <c r="H3" s="75"/>
      <c r="I3" s="75"/>
      <c r="J3" s="76"/>
    </row>
    <row r="4" spans="1:10" ht="39" thickBot="1">
      <c r="A4" s="3" t="s">
        <v>0</v>
      </c>
      <c r="B4" s="4" t="s">
        <v>1</v>
      </c>
      <c r="C4" s="5" t="s">
        <v>2</v>
      </c>
      <c r="D4" s="4" t="s">
        <v>49</v>
      </c>
      <c r="E4" s="6" t="s">
        <v>3</v>
      </c>
      <c r="F4" s="7" t="s">
        <v>22</v>
      </c>
      <c r="G4" s="7" t="s">
        <v>23</v>
      </c>
      <c r="H4" s="8" t="s">
        <v>24</v>
      </c>
      <c r="I4" s="7" t="s">
        <v>25</v>
      </c>
      <c r="J4" s="7" t="s">
        <v>26</v>
      </c>
    </row>
    <row r="5" spans="1:10" ht="15" thickBot="1">
      <c r="A5" s="67" t="s">
        <v>38</v>
      </c>
      <c r="B5" s="68"/>
      <c r="C5" s="68"/>
      <c r="D5" s="68"/>
      <c r="E5" s="68"/>
      <c r="F5" s="68"/>
      <c r="G5" s="68"/>
      <c r="H5" s="68"/>
      <c r="I5" s="68"/>
      <c r="J5" s="69"/>
    </row>
    <row r="6" spans="1:10" s="12" customFormat="1" ht="281.25" customHeight="1">
      <c r="A6" s="9" t="s">
        <v>12</v>
      </c>
      <c r="B6" s="38" t="s">
        <v>29</v>
      </c>
      <c r="C6" s="10" t="s">
        <v>31</v>
      </c>
      <c r="D6" s="56">
        <f>zbiorówka!D4</f>
        <v>0</v>
      </c>
      <c r="E6" s="45">
        <v>2</v>
      </c>
      <c r="F6" s="46">
        <f>zbiorówka!F4</f>
        <v>0</v>
      </c>
      <c r="G6" s="47">
        <f>E6*F6</f>
        <v>0</v>
      </c>
      <c r="H6" s="48">
        <f>zbiorówka!H4</f>
        <v>0</v>
      </c>
      <c r="I6" s="47">
        <f>F6*H6%+F6</f>
        <v>0</v>
      </c>
      <c r="J6" s="49">
        <f>I6*E6</f>
        <v>0</v>
      </c>
    </row>
    <row r="7" spans="1:10" s="15" customFormat="1" ht="58.5" customHeight="1">
      <c r="A7" s="13" t="s">
        <v>13</v>
      </c>
      <c r="B7" s="35" t="s">
        <v>30</v>
      </c>
      <c r="C7" s="36" t="s">
        <v>32</v>
      </c>
      <c r="D7" s="56">
        <f>zbiorówka!D5</f>
        <v>0</v>
      </c>
      <c r="E7" s="41">
        <v>5</v>
      </c>
      <c r="F7" s="42">
        <f>zbiorówka!F5</f>
        <v>0</v>
      </c>
      <c r="G7" s="43">
        <f t="shared" ref="G7:G15" si="0">E7*F7</f>
        <v>0</v>
      </c>
      <c r="H7" s="44">
        <f>zbiorówka!H5</f>
        <v>0</v>
      </c>
      <c r="I7" s="43">
        <f t="shared" ref="I7:I15" si="1">F7*H7%+F7</f>
        <v>0</v>
      </c>
      <c r="J7" s="50">
        <f t="shared" ref="J7:J15" si="2">I7*E7</f>
        <v>0</v>
      </c>
    </row>
    <row r="8" spans="1:10" s="15" customFormat="1" ht="101.25" customHeight="1">
      <c r="A8" s="13" t="s">
        <v>14</v>
      </c>
      <c r="B8" s="35" t="s">
        <v>4</v>
      </c>
      <c r="C8" s="37" t="s">
        <v>33</v>
      </c>
      <c r="D8" s="56">
        <f>zbiorówka!D6</f>
        <v>0</v>
      </c>
      <c r="E8" s="41">
        <v>5</v>
      </c>
      <c r="F8" s="42">
        <f>zbiorówka!F6</f>
        <v>0</v>
      </c>
      <c r="G8" s="43">
        <f t="shared" si="0"/>
        <v>0</v>
      </c>
      <c r="H8" s="44">
        <f>zbiorówka!H6</f>
        <v>0</v>
      </c>
      <c r="I8" s="43">
        <f t="shared" si="1"/>
        <v>0</v>
      </c>
      <c r="J8" s="50">
        <f t="shared" si="2"/>
        <v>0</v>
      </c>
    </row>
    <row r="9" spans="1:10" s="15" customFormat="1" ht="85.5">
      <c r="A9" s="13" t="s">
        <v>15</v>
      </c>
      <c r="B9" s="35" t="s">
        <v>5</v>
      </c>
      <c r="C9" s="16" t="s">
        <v>34</v>
      </c>
      <c r="D9" s="56">
        <f>zbiorówka!D7</f>
        <v>0</v>
      </c>
      <c r="E9" s="41">
        <v>0</v>
      </c>
      <c r="F9" s="42">
        <f>zbiorówka!F7</f>
        <v>0</v>
      </c>
      <c r="G9" s="43">
        <f t="shared" si="0"/>
        <v>0</v>
      </c>
      <c r="H9" s="44">
        <f>zbiorówka!H7</f>
        <v>0</v>
      </c>
      <c r="I9" s="43">
        <f t="shared" si="1"/>
        <v>0</v>
      </c>
      <c r="J9" s="50">
        <f t="shared" si="2"/>
        <v>0</v>
      </c>
    </row>
    <row r="10" spans="1:10" s="15" customFormat="1" ht="199.5">
      <c r="A10" s="13" t="s">
        <v>16</v>
      </c>
      <c r="B10" s="35" t="s">
        <v>6</v>
      </c>
      <c r="C10" s="17" t="s">
        <v>35</v>
      </c>
      <c r="D10" s="56">
        <f>zbiorówka!D8</f>
        <v>0</v>
      </c>
      <c r="E10" s="41">
        <v>5</v>
      </c>
      <c r="F10" s="42">
        <f>zbiorówka!F8</f>
        <v>0</v>
      </c>
      <c r="G10" s="43">
        <f t="shared" si="0"/>
        <v>0</v>
      </c>
      <c r="H10" s="44">
        <f>zbiorówka!H8</f>
        <v>0</v>
      </c>
      <c r="I10" s="43">
        <f t="shared" si="1"/>
        <v>0</v>
      </c>
      <c r="J10" s="50">
        <f t="shared" si="2"/>
        <v>0</v>
      </c>
    </row>
    <row r="11" spans="1:10" s="15" customFormat="1" ht="42.75">
      <c r="A11" s="13" t="s">
        <v>17</v>
      </c>
      <c r="B11" s="35" t="s">
        <v>7</v>
      </c>
      <c r="C11" s="16" t="s">
        <v>39</v>
      </c>
      <c r="D11" s="56">
        <f>zbiorówka!D9</f>
        <v>0</v>
      </c>
      <c r="E11" s="41">
        <v>0</v>
      </c>
      <c r="F11" s="42">
        <f>zbiorówka!F9</f>
        <v>0</v>
      </c>
      <c r="G11" s="43">
        <f t="shared" si="0"/>
        <v>0</v>
      </c>
      <c r="H11" s="44">
        <f>zbiorówka!H9</f>
        <v>0</v>
      </c>
      <c r="I11" s="43">
        <f t="shared" si="1"/>
        <v>0</v>
      </c>
      <c r="J11" s="50">
        <f t="shared" si="2"/>
        <v>0</v>
      </c>
    </row>
    <row r="12" spans="1:10" s="15" customFormat="1" ht="28.5">
      <c r="A12" s="13" t="s">
        <v>18</v>
      </c>
      <c r="B12" s="35" t="s">
        <v>8</v>
      </c>
      <c r="C12" s="16" t="s">
        <v>36</v>
      </c>
      <c r="D12" s="56">
        <f>zbiorówka!D10</f>
        <v>0</v>
      </c>
      <c r="E12" s="41">
        <v>0</v>
      </c>
      <c r="F12" s="42">
        <f>zbiorówka!F10</f>
        <v>0</v>
      </c>
      <c r="G12" s="43">
        <f t="shared" si="0"/>
        <v>0</v>
      </c>
      <c r="H12" s="44">
        <f>zbiorówka!H10</f>
        <v>0</v>
      </c>
      <c r="I12" s="43">
        <f t="shared" si="1"/>
        <v>0</v>
      </c>
      <c r="J12" s="50">
        <f t="shared" si="2"/>
        <v>0</v>
      </c>
    </row>
    <row r="13" spans="1:10" s="15" customFormat="1" ht="57">
      <c r="A13" s="13" t="s">
        <v>19</v>
      </c>
      <c r="B13" s="35" t="s">
        <v>9</v>
      </c>
      <c r="C13" s="16" t="s">
        <v>40</v>
      </c>
      <c r="D13" s="56">
        <f>zbiorówka!D11</f>
        <v>0</v>
      </c>
      <c r="E13" s="41">
        <v>5</v>
      </c>
      <c r="F13" s="42">
        <f>zbiorówka!F11</f>
        <v>0</v>
      </c>
      <c r="G13" s="43">
        <f t="shared" si="0"/>
        <v>0</v>
      </c>
      <c r="H13" s="44">
        <f>zbiorówka!H11</f>
        <v>0</v>
      </c>
      <c r="I13" s="43">
        <f t="shared" si="1"/>
        <v>0</v>
      </c>
      <c r="J13" s="50">
        <f t="shared" si="2"/>
        <v>0</v>
      </c>
    </row>
    <row r="14" spans="1:10" s="15" customFormat="1" ht="57">
      <c r="A14" s="13" t="s">
        <v>20</v>
      </c>
      <c r="B14" s="35" t="s">
        <v>10</v>
      </c>
      <c r="C14" s="16" t="s">
        <v>41</v>
      </c>
      <c r="D14" s="56">
        <f>zbiorówka!D12</f>
        <v>0</v>
      </c>
      <c r="E14" s="41">
        <v>10</v>
      </c>
      <c r="F14" s="42">
        <f>zbiorówka!F12</f>
        <v>0</v>
      </c>
      <c r="G14" s="43">
        <f t="shared" si="0"/>
        <v>0</v>
      </c>
      <c r="H14" s="44">
        <f>zbiorówka!H12</f>
        <v>0</v>
      </c>
      <c r="I14" s="43">
        <f t="shared" si="1"/>
        <v>0</v>
      </c>
      <c r="J14" s="50">
        <f t="shared" si="2"/>
        <v>0</v>
      </c>
    </row>
    <row r="15" spans="1:10" s="15" customFormat="1" ht="57.75" thickBot="1">
      <c r="A15" s="18" t="s">
        <v>21</v>
      </c>
      <c r="B15" s="39" t="s">
        <v>11</v>
      </c>
      <c r="C15" s="19" t="s">
        <v>42</v>
      </c>
      <c r="D15" s="56">
        <f>zbiorówka!D13</f>
        <v>0</v>
      </c>
      <c r="E15" s="51">
        <v>10</v>
      </c>
      <c r="F15" s="52">
        <f>zbiorówka!F13</f>
        <v>0</v>
      </c>
      <c r="G15" s="53">
        <f t="shared" si="0"/>
        <v>0</v>
      </c>
      <c r="H15" s="54">
        <f>zbiorówka!H13</f>
        <v>0</v>
      </c>
      <c r="I15" s="53">
        <f t="shared" si="1"/>
        <v>0</v>
      </c>
      <c r="J15" s="55">
        <f t="shared" si="2"/>
        <v>0</v>
      </c>
    </row>
    <row r="16" spans="1:10" ht="15">
      <c r="F16" s="21" t="s">
        <v>27</v>
      </c>
      <c r="G16" s="22">
        <f>SUM(G6:G15)</f>
        <v>0</v>
      </c>
      <c r="H16" s="21"/>
      <c r="I16" s="21" t="s">
        <v>28</v>
      </c>
      <c r="J16" s="22">
        <f>SUM(J6:J15)</f>
        <v>0</v>
      </c>
    </row>
  </sheetData>
  <mergeCells count="5">
    <mergeCell ref="A1:J1"/>
    <mergeCell ref="A2:J2"/>
    <mergeCell ref="A3:C3"/>
    <mergeCell ref="E3:J3"/>
    <mergeCell ref="A5:J5"/>
  </mergeCells>
  <pageMargins left="0.7" right="0.7" top="0.75" bottom="0.75" header="0.3" footer="0.3"/>
  <pageSetup scale="39" orientation="portrait" r:id="rId1"/>
  <headerFooter>
    <oddHeader>&amp;L13/PN/J/2019</oddHeader>
    <oddFooter>&amp;L&amp;P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activeCell="D4" sqref="D4"/>
    </sheetView>
  </sheetViews>
  <sheetFormatPr defaultRowHeight="14.25"/>
  <cols>
    <col min="1" max="1" width="5.625" style="1" customWidth="1"/>
    <col min="2" max="2" width="13.625" style="1" customWidth="1"/>
    <col min="3" max="3" width="96.125" style="1" customWidth="1"/>
    <col min="4" max="4" width="26.625" style="1" customWidth="1"/>
    <col min="5" max="5" width="10.625" style="1" customWidth="1"/>
    <col min="6" max="6" width="11.875" style="1" customWidth="1"/>
    <col min="7" max="7" width="12" style="1" customWidth="1"/>
    <col min="8" max="8" width="9" style="1"/>
    <col min="9" max="9" width="12.25" style="1" customWidth="1"/>
    <col min="10" max="10" width="11.75" style="1" customWidth="1"/>
    <col min="11" max="16384" width="9" style="1"/>
  </cols>
  <sheetData>
    <row r="1" spans="1:10" ht="15" customHeight="1">
      <c r="A1" s="70" t="s">
        <v>43</v>
      </c>
      <c r="B1" s="71"/>
      <c r="C1" s="71"/>
      <c r="D1" s="71"/>
      <c r="E1" s="71"/>
      <c r="F1" s="71"/>
      <c r="G1" s="71"/>
      <c r="H1" s="71"/>
      <c r="I1" s="71"/>
      <c r="J1" s="71"/>
    </row>
    <row r="2" spans="1:10" ht="15" customHeight="1" thickBot="1">
      <c r="A2" s="70" t="s">
        <v>48</v>
      </c>
      <c r="B2" s="71"/>
      <c r="C2" s="71"/>
      <c r="D2" s="71"/>
      <c r="E2" s="71"/>
      <c r="F2" s="71"/>
      <c r="G2" s="71"/>
      <c r="H2" s="71"/>
      <c r="I2" s="71"/>
      <c r="J2" s="71"/>
    </row>
    <row r="3" spans="1:10" ht="28.5" customHeight="1" thickBot="1">
      <c r="A3" s="72" t="s">
        <v>44</v>
      </c>
      <c r="B3" s="73"/>
      <c r="C3" s="73"/>
      <c r="D3" s="40"/>
      <c r="E3" s="74"/>
      <c r="F3" s="75"/>
      <c r="G3" s="75"/>
      <c r="H3" s="75"/>
      <c r="I3" s="75"/>
      <c r="J3" s="76"/>
    </row>
    <row r="4" spans="1:10" ht="39" thickBot="1">
      <c r="A4" s="3" t="s">
        <v>0</v>
      </c>
      <c r="B4" s="4" t="s">
        <v>1</v>
      </c>
      <c r="C4" s="5" t="s">
        <v>2</v>
      </c>
      <c r="D4" s="4" t="s">
        <v>49</v>
      </c>
      <c r="E4" s="6" t="s">
        <v>3</v>
      </c>
      <c r="F4" s="7" t="s">
        <v>22</v>
      </c>
      <c r="G4" s="7" t="s">
        <v>23</v>
      </c>
      <c r="H4" s="8" t="s">
        <v>24</v>
      </c>
      <c r="I4" s="7" t="s">
        <v>25</v>
      </c>
      <c r="J4" s="7" t="s">
        <v>26</v>
      </c>
    </row>
    <row r="5" spans="1:10" ht="15" thickBot="1">
      <c r="A5" s="67" t="s">
        <v>38</v>
      </c>
      <c r="B5" s="68"/>
      <c r="C5" s="68"/>
      <c r="D5" s="68"/>
      <c r="E5" s="68"/>
      <c r="F5" s="68"/>
      <c r="G5" s="68"/>
      <c r="H5" s="68"/>
      <c r="I5" s="68"/>
      <c r="J5" s="69"/>
    </row>
    <row r="6" spans="1:10" s="12" customFormat="1" ht="281.25" customHeight="1">
      <c r="A6" s="9" t="s">
        <v>12</v>
      </c>
      <c r="B6" s="38" t="s">
        <v>29</v>
      </c>
      <c r="C6" s="10" t="s">
        <v>31</v>
      </c>
      <c r="D6" s="56">
        <f>zbiorówka!D4</f>
        <v>0</v>
      </c>
      <c r="E6" s="45">
        <v>0</v>
      </c>
      <c r="F6" s="46">
        <f>zbiorówka!F4</f>
        <v>0</v>
      </c>
      <c r="G6" s="47">
        <f>E6*F6</f>
        <v>0</v>
      </c>
      <c r="H6" s="48">
        <f>zbiorówka!H4</f>
        <v>0</v>
      </c>
      <c r="I6" s="47">
        <f>F6*H6%+F6</f>
        <v>0</v>
      </c>
      <c r="J6" s="49">
        <f>I6*E6</f>
        <v>0</v>
      </c>
    </row>
    <row r="7" spans="1:10" s="15" customFormat="1" ht="58.5" customHeight="1">
      <c r="A7" s="13" t="s">
        <v>13</v>
      </c>
      <c r="B7" s="35" t="s">
        <v>30</v>
      </c>
      <c r="C7" s="36" t="s">
        <v>32</v>
      </c>
      <c r="D7" s="56">
        <f>zbiorówka!D5</f>
        <v>0</v>
      </c>
      <c r="E7" s="41">
        <v>0</v>
      </c>
      <c r="F7" s="42">
        <f>zbiorówka!F5</f>
        <v>0</v>
      </c>
      <c r="G7" s="43">
        <f t="shared" ref="G7:G15" si="0">E7*F7</f>
        <v>0</v>
      </c>
      <c r="H7" s="44">
        <f>zbiorówka!H5</f>
        <v>0</v>
      </c>
      <c r="I7" s="43">
        <f t="shared" ref="I7:I15" si="1">F7*H7%+F7</f>
        <v>0</v>
      </c>
      <c r="J7" s="50">
        <f t="shared" ref="J7:J15" si="2">I7*E7</f>
        <v>0</v>
      </c>
    </row>
    <row r="8" spans="1:10" s="15" customFormat="1" ht="101.25" customHeight="1">
      <c r="A8" s="13" t="s">
        <v>14</v>
      </c>
      <c r="B8" s="35" t="s">
        <v>4</v>
      </c>
      <c r="C8" s="37" t="s">
        <v>33</v>
      </c>
      <c r="D8" s="56">
        <f>zbiorówka!D6</f>
        <v>0</v>
      </c>
      <c r="E8" s="41">
        <v>0</v>
      </c>
      <c r="F8" s="42">
        <f>zbiorówka!F6</f>
        <v>0</v>
      </c>
      <c r="G8" s="43">
        <f t="shared" si="0"/>
        <v>0</v>
      </c>
      <c r="H8" s="44">
        <f>zbiorówka!H6</f>
        <v>0</v>
      </c>
      <c r="I8" s="43">
        <f t="shared" si="1"/>
        <v>0</v>
      </c>
      <c r="J8" s="50">
        <f t="shared" si="2"/>
        <v>0</v>
      </c>
    </row>
    <row r="9" spans="1:10" s="15" customFormat="1" ht="85.5">
      <c r="A9" s="13" t="s">
        <v>15</v>
      </c>
      <c r="B9" s="35" t="s">
        <v>5</v>
      </c>
      <c r="C9" s="16" t="s">
        <v>34</v>
      </c>
      <c r="D9" s="56">
        <f>zbiorówka!D7</f>
        <v>0</v>
      </c>
      <c r="E9" s="41">
        <v>0</v>
      </c>
      <c r="F9" s="42">
        <f>zbiorówka!F7</f>
        <v>0</v>
      </c>
      <c r="G9" s="43">
        <f t="shared" si="0"/>
        <v>0</v>
      </c>
      <c r="H9" s="44">
        <f>zbiorówka!H7</f>
        <v>0</v>
      </c>
      <c r="I9" s="43">
        <f t="shared" si="1"/>
        <v>0</v>
      </c>
      <c r="J9" s="50">
        <f t="shared" si="2"/>
        <v>0</v>
      </c>
    </row>
    <row r="10" spans="1:10" s="15" customFormat="1" ht="199.5">
      <c r="A10" s="13" t="s">
        <v>16</v>
      </c>
      <c r="B10" s="35" t="s">
        <v>6</v>
      </c>
      <c r="C10" s="17" t="s">
        <v>35</v>
      </c>
      <c r="D10" s="56">
        <f>zbiorówka!D8</f>
        <v>0</v>
      </c>
      <c r="E10" s="41">
        <v>2</v>
      </c>
      <c r="F10" s="42">
        <f>zbiorówka!F8</f>
        <v>0</v>
      </c>
      <c r="G10" s="43">
        <f t="shared" si="0"/>
        <v>0</v>
      </c>
      <c r="H10" s="44">
        <f>zbiorówka!H8</f>
        <v>0</v>
      </c>
      <c r="I10" s="43">
        <f t="shared" si="1"/>
        <v>0</v>
      </c>
      <c r="J10" s="50">
        <f t="shared" si="2"/>
        <v>0</v>
      </c>
    </row>
    <row r="11" spans="1:10" s="15" customFormat="1" ht="42.75">
      <c r="A11" s="13" t="s">
        <v>17</v>
      </c>
      <c r="B11" s="35" t="s">
        <v>7</v>
      </c>
      <c r="C11" s="16" t="s">
        <v>39</v>
      </c>
      <c r="D11" s="56">
        <f>zbiorówka!D9</f>
        <v>0</v>
      </c>
      <c r="E11" s="41">
        <v>0</v>
      </c>
      <c r="F11" s="42">
        <f>zbiorówka!F9</f>
        <v>0</v>
      </c>
      <c r="G11" s="43">
        <f t="shared" si="0"/>
        <v>0</v>
      </c>
      <c r="H11" s="44">
        <f>zbiorówka!H9</f>
        <v>0</v>
      </c>
      <c r="I11" s="43">
        <f t="shared" si="1"/>
        <v>0</v>
      </c>
      <c r="J11" s="50">
        <f t="shared" si="2"/>
        <v>0</v>
      </c>
    </row>
    <row r="12" spans="1:10" s="15" customFormat="1" ht="28.5">
      <c r="A12" s="13" t="s">
        <v>18</v>
      </c>
      <c r="B12" s="35" t="s">
        <v>8</v>
      </c>
      <c r="C12" s="16" t="s">
        <v>36</v>
      </c>
      <c r="D12" s="56">
        <f>zbiorówka!D10</f>
        <v>0</v>
      </c>
      <c r="E12" s="41">
        <v>0</v>
      </c>
      <c r="F12" s="42">
        <f>zbiorówka!F10</f>
        <v>0</v>
      </c>
      <c r="G12" s="43">
        <f t="shared" si="0"/>
        <v>0</v>
      </c>
      <c r="H12" s="44">
        <f>zbiorówka!H10</f>
        <v>0</v>
      </c>
      <c r="I12" s="43">
        <f t="shared" si="1"/>
        <v>0</v>
      </c>
      <c r="J12" s="50">
        <f t="shared" si="2"/>
        <v>0</v>
      </c>
    </row>
    <row r="13" spans="1:10" s="15" customFormat="1" ht="57">
      <c r="A13" s="13" t="s">
        <v>19</v>
      </c>
      <c r="B13" s="35" t="s">
        <v>9</v>
      </c>
      <c r="C13" s="16" t="s">
        <v>40</v>
      </c>
      <c r="D13" s="56">
        <f>zbiorówka!D11</f>
        <v>0</v>
      </c>
      <c r="E13" s="41">
        <v>0</v>
      </c>
      <c r="F13" s="42">
        <f>zbiorówka!F11</f>
        <v>0</v>
      </c>
      <c r="G13" s="43">
        <f t="shared" si="0"/>
        <v>0</v>
      </c>
      <c r="H13" s="44">
        <f>zbiorówka!H11</f>
        <v>0</v>
      </c>
      <c r="I13" s="43">
        <f t="shared" si="1"/>
        <v>0</v>
      </c>
      <c r="J13" s="50">
        <f t="shared" si="2"/>
        <v>0</v>
      </c>
    </row>
    <row r="14" spans="1:10" s="15" customFormat="1" ht="57">
      <c r="A14" s="13" t="s">
        <v>20</v>
      </c>
      <c r="B14" s="35" t="s">
        <v>10</v>
      </c>
      <c r="C14" s="16" t="s">
        <v>41</v>
      </c>
      <c r="D14" s="56">
        <f>zbiorówka!D12</f>
        <v>0</v>
      </c>
      <c r="E14" s="41">
        <v>4</v>
      </c>
      <c r="F14" s="42">
        <f>zbiorówka!F12</f>
        <v>0</v>
      </c>
      <c r="G14" s="43">
        <f t="shared" si="0"/>
        <v>0</v>
      </c>
      <c r="H14" s="44">
        <f>zbiorówka!H12</f>
        <v>0</v>
      </c>
      <c r="I14" s="43">
        <f t="shared" si="1"/>
        <v>0</v>
      </c>
      <c r="J14" s="50">
        <f t="shared" si="2"/>
        <v>0</v>
      </c>
    </row>
    <row r="15" spans="1:10" s="15" customFormat="1" ht="57.75" thickBot="1">
      <c r="A15" s="18" t="s">
        <v>21</v>
      </c>
      <c r="B15" s="39" t="s">
        <v>11</v>
      </c>
      <c r="C15" s="19" t="s">
        <v>42</v>
      </c>
      <c r="D15" s="56">
        <f>zbiorówka!D13</f>
        <v>0</v>
      </c>
      <c r="E15" s="51">
        <v>0</v>
      </c>
      <c r="F15" s="52">
        <f>zbiorówka!F13</f>
        <v>0</v>
      </c>
      <c r="G15" s="53">
        <f t="shared" si="0"/>
        <v>0</v>
      </c>
      <c r="H15" s="54">
        <f>zbiorówka!H13</f>
        <v>0</v>
      </c>
      <c r="I15" s="53">
        <f t="shared" si="1"/>
        <v>0</v>
      </c>
      <c r="J15" s="55">
        <f t="shared" si="2"/>
        <v>0</v>
      </c>
    </row>
    <row r="16" spans="1:10" ht="15">
      <c r="F16" s="21" t="s">
        <v>27</v>
      </c>
      <c r="G16" s="22">
        <f>SUM(G6:G15)</f>
        <v>0</v>
      </c>
      <c r="H16" s="21"/>
      <c r="I16" s="21" t="s">
        <v>28</v>
      </c>
      <c r="J16" s="22">
        <f>SUM(J6:J15)</f>
        <v>0</v>
      </c>
    </row>
  </sheetData>
  <mergeCells count="5">
    <mergeCell ref="A1:J1"/>
    <mergeCell ref="A2:J2"/>
    <mergeCell ref="A3:C3"/>
    <mergeCell ref="E3:J3"/>
    <mergeCell ref="A5:J5"/>
  </mergeCells>
  <pageMargins left="0.7" right="0.7" top="0.75" bottom="0.75" header="0.3" footer="0.3"/>
  <pageSetup scale="39" orientation="portrait" r:id="rId1"/>
  <headerFooter>
    <oddHeader>&amp;L13/PN/J/2019</oddHeader>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zbiorówka</vt:lpstr>
      <vt:lpstr>LO XVII</vt:lpstr>
      <vt:lpstr>ZS 18</vt:lpstr>
      <vt:lpstr>ZSL</vt:lpstr>
      <vt:lpstr>ZSEA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Agata</dc:creator>
  <cp:lastModifiedBy>Katarzyna Wolicka</cp:lastModifiedBy>
  <dcterms:created xsi:type="dcterms:W3CDTF">2019-09-23T16:45:27Z</dcterms:created>
  <dcterms:modified xsi:type="dcterms:W3CDTF">2019-10-01T07:35:12Z</dcterms:modified>
</cp:coreProperties>
</file>