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05" windowWidth="6360" windowHeight="2895"/>
  </bookViews>
  <sheets>
    <sheet name="zbiorówka" sheetId="1" r:id="rId1"/>
    <sheet name="SP 8" sheetId="2" r:id="rId2"/>
    <sheet name="SP 28" sheetId="3" r:id="rId3"/>
    <sheet name="SP 44" sheetId="4" r:id="rId4"/>
    <sheet name="ZSP 1" sheetId="5" r:id="rId5"/>
  </sheets>
  <calcPr calcId="152511"/>
</workbook>
</file>

<file path=xl/calcChain.xml><?xml version="1.0" encoding="utf-8"?>
<calcChain xmlns="http://schemas.openxmlformats.org/spreadsheetml/2006/main">
  <c r="D15" i="5" l="1"/>
  <c r="D14" i="5"/>
  <c r="D13" i="5"/>
  <c r="D12" i="5"/>
  <c r="D11" i="5"/>
  <c r="D10" i="5"/>
  <c r="D9" i="5"/>
  <c r="D8" i="5"/>
  <c r="D7" i="5"/>
  <c r="D6" i="5"/>
  <c r="D15" i="4"/>
  <c r="D14" i="4"/>
  <c r="D13" i="4"/>
  <c r="D12" i="4"/>
  <c r="D11" i="4"/>
  <c r="D10" i="4"/>
  <c r="D9" i="4"/>
  <c r="D8" i="4"/>
  <c r="D7" i="4"/>
  <c r="D6" i="4"/>
  <c r="D6" i="3"/>
  <c r="D7" i="3"/>
  <c r="D8" i="3"/>
  <c r="D9" i="3"/>
  <c r="D10" i="3"/>
  <c r="D11" i="3"/>
  <c r="D12" i="3"/>
  <c r="D13" i="3"/>
  <c r="D14" i="3"/>
  <c r="D15" i="3"/>
  <c r="D7" i="2"/>
  <c r="D8" i="2"/>
  <c r="D9" i="2"/>
  <c r="D10" i="2"/>
  <c r="D11" i="2"/>
  <c r="D12" i="2"/>
  <c r="D13" i="2"/>
  <c r="D14" i="2"/>
  <c r="D15" i="2"/>
  <c r="D6" i="2"/>
  <c r="H15" i="5" l="1"/>
  <c r="F15" i="5"/>
  <c r="H14" i="5"/>
  <c r="F14" i="5"/>
  <c r="H13" i="5"/>
  <c r="F13" i="5"/>
  <c r="H12" i="5"/>
  <c r="F12" i="5"/>
  <c r="H11" i="5"/>
  <c r="F11" i="5"/>
  <c r="H10" i="5"/>
  <c r="F10" i="5"/>
  <c r="H9" i="5"/>
  <c r="F9" i="5"/>
  <c r="H8" i="5"/>
  <c r="F8" i="5"/>
  <c r="H7" i="5"/>
  <c r="F7" i="5"/>
  <c r="H6" i="5"/>
  <c r="F6" i="5"/>
  <c r="H15" i="4"/>
  <c r="F15" i="4"/>
  <c r="H14" i="4"/>
  <c r="F14" i="4"/>
  <c r="H13" i="4"/>
  <c r="F13" i="4"/>
  <c r="H12" i="4"/>
  <c r="F12" i="4"/>
  <c r="H11" i="4"/>
  <c r="F11" i="4"/>
  <c r="H10" i="4"/>
  <c r="F10" i="4"/>
  <c r="H9" i="4"/>
  <c r="F9" i="4"/>
  <c r="H8" i="4"/>
  <c r="F8" i="4"/>
  <c r="H7" i="4"/>
  <c r="F7" i="4"/>
  <c r="H6" i="4"/>
  <c r="F6" i="4"/>
  <c r="H15" i="3"/>
  <c r="F15" i="3"/>
  <c r="I15" i="3" s="1"/>
  <c r="J15" i="3" s="1"/>
  <c r="H14" i="3"/>
  <c r="F14" i="3"/>
  <c r="I14" i="3" s="1"/>
  <c r="J14" i="3" s="1"/>
  <c r="H13" i="3"/>
  <c r="F13" i="3"/>
  <c r="I13" i="3" s="1"/>
  <c r="J13" i="3" s="1"/>
  <c r="H12" i="3"/>
  <c r="F12" i="3"/>
  <c r="I12" i="3" s="1"/>
  <c r="J12" i="3" s="1"/>
  <c r="H11" i="3"/>
  <c r="F11" i="3"/>
  <c r="I11" i="3" s="1"/>
  <c r="J11" i="3" s="1"/>
  <c r="H10" i="3"/>
  <c r="F10" i="3"/>
  <c r="I10" i="3" s="1"/>
  <c r="J10" i="3" s="1"/>
  <c r="H9" i="3"/>
  <c r="F9" i="3"/>
  <c r="I9" i="3" s="1"/>
  <c r="J9" i="3" s="1"/>
  <c r="H8" i="3"/>
  <c r="F8" i="3"/>
  <c r="I8" i="3" s="1"/>
  <c r="J8" i="3" s="1"/>
  <c r="H7" i="3"/>
  <c r="F7" i="3"/>
  <c r="I7" i="3" s="1"/>
  <c r="J7" i="3" s="1"/>
  <c r="H6" i="3"/>
  <c r="F6" i="3"/>
  <c r="I6" i="3" s="1"/>
  <c r="J6" i="3" s="1"/>
  <c r="F7" i="2"/>
  <c r="G7" i="2" s="1"/>
  <c r="H7" i="2"/>
  <c r="F8" i="2"/>
  <c r="G8" i="2" s="1"/>
  <c r="H8" i="2"/>
  <c r="F9" i="2"/>
  <c r="G9" i="2" s="1"/>
  <c r="H9" i="2"/>
  <c r="F10" i="2"/>
  <c r="G10" i="2" s="1"/>
  <c r="H10" i="2"/>
  <c r="F11" i="2"/>
  <c r="G11" i="2" s="1"/>
  <c r="H11" i="2"/>
  <c r="F12" i="2"/>
  <c r="G12" i="2" s="1"/>
  <c r="H12" i="2"/>
  <c r="F13" i="2"/>
  <c r="G13" i="2" s="1"/>
  <c r="H13" i="2"/>
  <c r="F14" i="2"/>
  <c r="G14" i="2" s="1"/>
  <c r="H14" i="2"/>
  <c r="F15" i="2"/>
  <c r="G15" i="2" s="1"/>
  <c r="H15" i="2"/>
  <c r="H6" i="2"/>
  <c r="F6" i="2"/>
  <c r="G5" i="1"/>
  <c r="I5" i="1"/>
  <c r="J5" i="1" s="1"/>
  <c r="G6" i="1"/>
  <c r="I6" i="1"/>
  <c r="J6" i="1" s="1"/>
  <c r="G7" i="1"/>
  <c r="I7" i="1"/>
  <c r="J7" i="1" s="1"/>
  <c r="G8" i="1"/>
  <c r="I8" i="1"/>
  <c r="J8" i="1" s="1"/>
  <c r="G9" i="1"/>
  <c r="I9" i="1"/>
  <c r="J9" i="1" s="1"/>
  <c r="G10" i="1"/>
  <c r="I10" i="1"/>
  <c r="J10" i="1" s="1"/>
  <c r="G11" i="1"/>
  <c r="I11" i="1"/>
  <c r="J11" i="1" s="1"/>
  <c r="G12" i="1"/>
  <c r="I12" i="1"/>
  <c r="J12" i="1" s="1"/>
  <c r="G13" i="1"/>
  <c r="I13" i="1"/>
  <c r="J13" i="1" s="1"/>
  <c r="J4" i="1"/>
  <c r="I4" i="1"/>
  <c r="G4" i="1"/>
  <c r="I6" i="5" l="1"/>
  <c r="J6" i="5" s="1"/>
  <c r="J16" i="5" s="1"/>
  <c r="I7" i="5"/>
  <c r="J7" i="5" s="1"/>
  <c r="I8" i="5"/>
  <c r="J8" i="5" s="1"/>
  <c r="I9" i="5"/>
  <c r="J9" i="5" s="1"/>
  <c r="I10" i="5"/>
  <c r="J10" i="5" s="1"/>
  <c r="I11" i="5"/>
  <c r="J11" i="5" s="1"/>
  <c r="I12" i="5"/>
  <c r="J12" i="5" s="1"/>
  <c r="I13" i="5"/>
  <c r="J13" i="5" s="1"/>
  <c r="I14" i="5"/>
  <c r="J14" i="5" s="1"/>
  <c r="I15" i="5"/>
  <c r="J15" i="5" s="1"/>
  <c r="I6" i="4"/>
  <c r="J6" i="4" s="1"/>
  <c r="I7" i="4"/>
  <c r="J7" i="4" s="1"/>
  <c r="I8" i="4"/>
  <c r="J8" i="4" s="1"/>
  <c r="I9" i="4"/>
  <c r="J9" i="4" s="1"/>
  <c r="I10" i="4"/>
  <c r="J10" i="4" s="1"/>
  <c r="I11" i="4"/>
  <c r="J11" i="4" s="1"/>
  <c r="I12" i="4"/>
  <c r="J12" i="4" s="1"/>
  <c r="I13" i="4"/>
  <c r="J13" i="4" s="1"/>
  <c r="I14" i="4"/>
  <c r="J14" i="4" s="1"/>
  <c r="I15" i="4"/>
  <c r="J15" i="4" s="1"/>
  <c r="I14" i="2"/>
  <c r="J14" i="2" s="1"/>
  <c r="I12" i="2"/>
  <c r="J12" i="2" s="1"/>
  <c r="I10" i="2"/>
  <c r="J10" i="2" s="1"/>
  <c r="I8" i="2"/>
  <c r="J8" i="2" s="1"/>
  <c r="G6" i="3"/>
  <c r="G8" i="3"/>
  <c r="G10" i="3"/>
  <c r="G12" i="3"/>
  <c r="G14" i="3"/>
  <c r="G6" i="4"/>
  <c r="G8" i="4"/>
  <c r="G10" i="4"/>
  <c r="G12" i="4"/>
  <c r="G14" i="4"/>
  <c r="G6" i="5"/>
  <c r="G8" i="5"/>
  <c r="G10" i="5"/>
  <c r="G12" i="5"/>
  <c r="G14" i="5"/>
  <c r="G7" i="5"/>
  <c r="G9" i="5"/>
  <c r="G11" i="5"/>
  <c r="G13" i="5"/>
  <c r="G15" i="5"/>
  <c r="G7" i="4"/>
  <c r="G9" i="4"/>
  <c r="G11" i="4"/>
  <c r="G13" i="4"/>
  <c r="G15" i="4"/>
  <c r="J16" i="3"/>
  <c r="G7" i="3"/>
  <c r="G9" i="3"/>
  <c r="G11" i="3"/>
  <c r="G13" i="3"/>
  <c r="G15" i="3"/>
  <c r="I15" i="2"/>
  <c r="J15" i="2" s="1"/>
  <c r="I13" i="2"/>
  <c r="J13" i="2" s="1"/>
  <c r="I11" i="2"/>
  <c r="J11" i="2" s="1"/>
  <c r="I9" i="2"/>
  <c r="J9" i="2" s="1"/>
  <c r="I7" i="2"/>
  <c r="J7" i="2" s="1"/>
  <c r="I6" i="2"/>
  <c r="J6" i="2" s="1"/>
  <c r="G6" i="2"/>
  <c r="G14" i="1"/>
  <c r="J14" i="1"/>
  <c r="J16" i="4" l="1"/>
  <c r="G16" i="3"/>
  <c r="G16" i="5"/>
  <c r="G16" i="4"/>
  <c r="J16" i="2"/>
  <c r="G16" i="2"/>
</calcChain>
</file>

<file path=xl/sharedStrings.xml><?xml version="1.0" encoding="utf-8"?>
<sst xmlns="http://schemas.openxmlformats.org/spreadsheetml/2006/main" count="224" uniqueCount="50">
  <si>
    <t>L.p</t>
  </si>
  <si>
    <t>Nazwa</t>
  </si>
  <si>
    <t>Szczegółowy opis przedmiotu zamówienia</t>
  </si>
  <si>
    <t>Liczba szt.</t>
  </si>
  <si>
    <t>Gry dydaktyczne (planszowe, karciane)- różne rodzaje i poziomy zaawansowania</t>
  </si>
  <si>
    <t>Plansze ścienne - różne rodzaje</t>
  </si>
  <si>
    <t>Fiszki (duży zestaw) - słownictwo i gramatyka</t>
  </si>
  <si>
    <t>Gramatyka obrazkowa</t>
  </si>
  <si>
    <t>Słownik obrazkowy</t>
  </si>
  <si>
    <t>Słownik szkolny</t>
  </si>
  <si>
    <t>Zestaw ćwiczeń ze słownictwa</t>
  </si>
  <si>
    <t>Zestaw ćwiczeń z gramatyki</t>
  </si>
  <si>
    <t>1.</t>
  </si>
  <si>
    <t>2.</t>
  </si>
  <si>
    <t>3.</t>
  </si>
  <si>
    <t>4.</t>
  </si>
  <si>
    <t>5.</t>
  </si>
  <si>
    <t>6.</t>
  </si>
  <si>
    <t>7.</t>
  </si>
  <si>
    <t>8.</t>
  </si>
  <si>
    <t>9.</t>
  </si>
  <si>
    <t>10.</t>
  </si>
  <si>
    <t>cena jednostkowa netto</t>
  </si>
  <si>
    <t>wartość netto</t>
  </si>
  <si>
    <t>stawka VAT [wpisz cyfrą]</t>
  </si>
  <si>
    <t>cena jednostkowa brutto</t>
  </si>
  <si>
    <t>wartość brutto</t>
  </si>
  <si>
    <t>razem netto</t>
  </si>
  <si>
    <t>razem brutto</t>
  </si>
  <si>
    <t>Program multimedialny do nauki języka niemieckiego</t>
  </si>
  <si>
    <t>Karty obrazkowe do nauki języka niemieckiego (zestaw)</t>
  </si>
  <si>
    <t xml:space="preserve">multimedialny program edukacyjny, który służy do przećwiczenia i sprawdzenia wiadomości, jak i do doskonalenia języka niemieckiego na poziomie szkoły klas IV-VIII;
Zawartość podzielona jest na działy tematyczne. Minimalny zestaw tematów, który ma zawierać program:
- Rzeczowniki i zaimki – rozpoznawanie rodzaju, odmiana rzeczownika, odmiana z rodzajnikiem określonym i nieokreślonym
- Czasowniki – czas teraźniejszy czasowników prostych, posiłkowych oraz modalnych, tryb rozkazujący, czasowniki rozdzielnie złożone
- Przyimki i ich konstrukcja – przyimki do określania czasu, przyimki wyrażające ruch lub stan spoczynku, inne przyimki
- Liczebniki i czas – formalne i nieformalne odczytywanie czasu, wypełnianie liczebników ze słuchu
- Szyk zdania – szyk wyrazów w zdaniu, wybór dobrej odpowiedzi, dyktando zdań pojedynczych
- Słownictwo – przeczenie kein x nicht, antonimy przymiotników, grupy słów, słówka
program ma umożliwiać drukowanie kart roboczych lub ćwiczeń oraz wypełnianie zadań przez uczniów; zadania mają zawierać przykłady.
Program ma umożliwiać sprawdzenie zadań wypełnianych przez uczniów z rankingiem najlepszych uczniów.
multilicencja szkolna, wieczysta, wielostanowiskowa, min. 20 stanowisk
program na płycie CD lub DVD, program można uruchomić na tablicy multimedialnej
</t>
  </si>
  <si>
    <t xml:space="preserve">Słownictwo do języka niemieckiego dla uczniów na poziomie  klas IV-VIII szkoły podstawowej. Zestaw zawiera karty obrazkowe z podpisami w języku niemieckim.
Jeżeli do 1 pracowni przewidziano zakup więcej niż 1 zestawu to dostarczone zestawy powinny być różne.
</t>
  </si>
  <si>
    <t xml:space="preserve">1. gra typu monopoly - gra strategiczna, wersja niemieckojęzyczna zawartość min plansza, pionki, banknoty o różnych nominałach, karty; wiek 8+, 2-4 graczy; lub inna planszowa gra strategiczna w wersji niemieckojęzycznej.
2. gra podróżna o tematyce rozmówki polsko-niemieckie wiek 8-14, 2 i więcej graczy lub inna gra karciana lub planszowa zawierająca konwersacje w języku niemieckim
3. gra typu bingo-zawiera minimum 100 podstawowych słów języka niemieckiego dla łatwego uczenia-zabawy. Przewodnik dla nauczyciela z oryginalnych zajęć dla nauki słownictwa i struktur.
</t>
  </si>
  <si>
    <t>Plansza oprawiona w listwy metalowe lub drewniane lub inne z trwałego tworzywa. Format min 100x70 cm (do 10 cm różnicy w wymiarach) przedstawiająca słowo w j. niemieckiego jego tłumaczenie na polski i ilustrację słowa:
Przykładowa tematyka tablic:
1.odmiana przymiotnika z rodzajnikiem określonym
2.słownictwo dotyczące ogrodu lub członków rodziny lub czasu.
Dostarczone do danej pracowni plansze nie mogą się powtarzać.</t>
  </si>
  <si>
    <t>1. Niemiecki fiszki dla początkujących-min 600 fiszek zawierających min. 150 słów, wyrażeń i zdań; nagrania wszystkich słówek i zdań oraz ich tłumaczeń, ćwiczenia i gry językowe w programie
2. Słownictwo niemieckie-min. 1040 fiszek, nagrania native speakerów, aplikacja do nauki online, test kontrolny online.
3. Niemiecki fiszki dla początkujących – min. 550 najważniejszych słów i zwrotów. Dla osób rozpoczynających swoją przygodę z nauką języka niemieckiego, a w szczególności tym, którzy chcą zacząć efektywną naukę od podstaw.
W zestawie:
Min. 300 fiszek, nagrania mp3 native speakerów, Aplikacja do nauki online
4. Fiszki do nauki niemieckiego
Min. 2100 słów i zwrotów niezbędnych na poziomie podstawowym (Grundstufe). Dla osób rozpoczynających naukę języka niemieckiego, jak i dla tych, które chcą gruntownie powtórzyć podstawy słownictwa.
W zestawie:
Min. 1040 fiszek; nagrania mp3 native speakerów; aplikację do nauki online
Dostarczone do danej pracowni fiszki nie mogą się powtarzać.
Tematyka fiszek ma być dostosowana do podstawy programowej dla klas IV-VIII.</t>
  </si>
  <si>
    <t>JĘZYK NIEMIECKi</t>
  </si>
  <si>
    <t>ARKUSZ KALKULACYJNY WRAZ ZE SZCZEGÓŁOWYM OPISEM PRZEDMIOTU ZAMÓWIENIA</t>
  </si>
  <si>
    <t>Gramatyka obrazkowa niemiecka opracowanie zbiorowe oprawa miękka, dla uczniów klas IV-VIII; dopuszczony do użytku szkolnego do książek dołączona folia powiększająca dwukrotnie, format A4, liczba folii taka sama jak liczba książek</t>
  </si>
  <si>
    <t>Słownik obrazkowy  niemiecko-polski oprawa broszurowa, dla uczniów klas IV-VIII; powinien być dostosowany do podstawy programowej dla klas IV-VIII, dopuszczony do użytku szkolnego. do książek dołączona folia powiększająca dwukrotnie, format A4, liczba folii taka sama jak liczba książek</t>
  </si>
  <si>
    <t>Słownik szkolny niemiecko-polski polsko-niemiecki opracowanie zbiorowe okładka miękka.
Do danej pracowni ta sama publikacja. Słownik dopuszczony do użytku szkolnego. do książek dołączona folia powiększająca dwukrotnie, format A4, liczba folii taka sama jak liczba książek</t>
  </si>
  <si>
    <t>zestaw ćwiczeń (książka) do wypełniania dla uczniów ze słownictwa niemieckiego dostosowany do podstawy programowej dla klas IV-VIII; ta sama publikacja w 1 pracowni. Książka dopuszczona do użytku szkolnego. do książek dołączona folia powiększająca dwukrotnie, format A4, liczba folii taka sama jak liczba książek</t>
  </si>
  <si>
    <t>zestaw ćwiczeń (książka) do wypełniania dla uczniów z gramatyki niemieckiej dostosowany do podstawy programowej dla klas IV-VIII, ta sama publikacja w 1 pracowni. Książka dopuszczona do użytku szkolnego do książek dołączona folia powiększająca dwukrotnie, format A4, liczba folii taka sama jak liczba książek</t>
  </si>
  <si>
    <t>ARKUSZ KALKULACYJNY ZE SZCZEGÓŁOWYM OPISEM PRZEDMIOTU ZAMÓWIENIA</t>
  </si>
  <si>
    <t>Szkoła Podstawowa nr 8 im. Józefa Piłsudskiego, ul. Kowalska 105, 51-424 Wrocław</t>
  </si>
  <si>
    <t xml:space="preserve">termin dostawy: </t>
  </si>
  <si>
    <t>Szkoła Podstawowa nr 28 im. Generała Leopolda Okulickiego, ul. Grecka 59, 54-406 Wrocław</t>
  </si>
  <si>
    <t xml:space="preserve">Szkoła Podstawowa nr 44  im. Jana III Sobieskiego, ul. Wilanowska 31, 51-206 Wrocław </t>
  </si>
  <si>
    <t>Zespół Szkolno - Przedszkolny nr 1, ul. Zemska 16C, 54-440 Wrocław</t>
  </si>
  <si>
    <t>Propozycja Wykonawcy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</si>
</sst>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164" formatCode="_-* #,##0.00\ [$zł-415]_-;\-* #,##0.00\ [$zł-415]_-;_-* &quot;-&quot;??\ [$zł-415]_-;_-@_-"/>
    <numFmt numFmtId="165" formatCode="#,##0_ ;\-#,##0\ "/>
  </numFmts>
  <fonts count="12">
    <font>
      <sz val="11"/>
      <color theme="1"/>
      <name val="Czcionka tekstu podstawowego"/>
      <family val="2"/>
      <charset val="238"/>
    </font>
    <font>
      <sz val="11"/>
      <color theme="1"/>
      <name val="Czcionka tekstu podstawowego"/>
      <family val="2"/>
      <charset val="238"/>
    </font>
    <font>
      <b/>
      <sz val="9"/>
      <color theme="1"/>
      <name val="Verdana"/>
      <family val="2"/>
      <charset val="238"/>
    </font>
    <font>
      <b/>
      <sz val="9"/>
      <color rgb="FF000000"/>
      <name val="Verdana"/>
      <family val="2"/>
      <charset val="238"/>
    </font>
    <font>
      <b/>
      <sz val="9"/>
      <color rgb="FF3F3F76"/>
      <name val="Calibri"/>
      <family val="2"/>
      <charset val="238"/>
    </font>
    <font>
      <sz val="9"/>
      <color theme="1"/>
      <name val="Verdana"/>
      <family val="2"/>
      <charset val="238"/>
    </font>
    <font>
      <b/>
      <sz val="11"/>
      <color theme="1"/>
      <name val="Czcionka tekstu podstawowego"/>
      <charset val="238"/>
    </font>
    <font>
      <sz val="11"/>
      <color theme="1"/>
      <name val="Czcionka tekstu podstawowego"/>
      <charset val="238"/>
    </font>
    <font>
      <sz val="11"/>
      <color theme="1"/>
      <name val="Calibri"/>
      <family val="2"/>
      <charset val="238"/>
      <scheme val="minor"/>
    </font>
    <font>
      <sz val="10"/>
      <color rgb="FF000000"/>
      <name val="Tahoma"/>
      <family val="2"/>
      <charset val="238"/>
    </font>
    <font>
      <b/>
      <sz val="11"/>
      <color theme="1"/>
      <name val="Calibri"/>
      <family val="2"/>
      <charset val="238"/>
      <scheme val="minor"/>
    </font>
    <font>
      <b/>
      <sz val="14"/>
      <color rgb="FF000000"/>
      <name val="Tahoma"/>
      <family val="2"/>
      <charset val="238"/>
    </font>
  </fonts>
  <fills count="6">
    <fill>
      <patternFill patternType="none"/>
    </fill>
    <fill>
      <patternFill patternType="gray125"/>
    </fill>
    <fill>
      <patternFill patternType="solid">
        <fgColor rgb="FFFFFFFF"/>
        <bgColor indexed="64"/>
      </patternFill>
    </fill>
    <fill>
      <patternFill patternType="solid">
        <fgColor rgb="FFFFCC99"/>
        <bgColor indexed="64"/>
      </patternFill>
    </fill>
    <fill>
      <patternFill patternType="solid">
        <fgColor theme="6" tint="0.59999389629810485"/>
        <bgColor indexed="64"/>
      </patternFill>
    </fill>
    <fill>
      <patternFill patternType="solid">
        <fgColor theme="9" tint="0.59999389629810485"/>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4">
    <xf numFmtId="0" fontId="0" fillId="0" borderId="0"/>
    <xf numFmtId="44" fontId="1" fillId="0" borderId="0" applyFont="0" applyFill="0" applyBorder="0" applyAlignment="0" applyProtection="0"/>
    <xf numFmtId="0" fontId="8" fillId="0" borderId="0"/>
    <xf numFmtId="44" fontId="8" fillId="0" borderId="0" applyFont="0" applyFill="0" applyBorder="0" applyAlignment="0" applyProtection="0"/>
  </cellStyleXfs>
  <cellXfs count="67">
    <xf numFmtId="0" fontId="0" fillId="0" borderId="0" xfId="0"/>
    <xf numFmtId="0" fontId="2" fillId="2" borderId="1" xfId="0" applyFont="1" applyFill="1" applyBorder="1" applyAlignment="1">
      <alignment horizontal="center"/>
    </xf>
    <xf numFmtId="0" fontId="2" fillId="2" borderId="2" xfId="0" applyFont="1" applyFill="1" applyBorder="1" applyAlignment="1">
      <alignment horizontal="center" wrapText="1"/>
    </xf>
    <xf numFmtId="0" fontId="3" fillId="2" borderId="2" xfId="0" applyFont="1" applyFill="1" applyBorder="1" applyAlignment="1">
      <alignment wrapText="1"/>
    </xf>
    <xf numFmtId="0" fontId="3" fillId="2" borderId="2" xfId="0" applyFont="1" applyFill="1" applyBorder="1" applyAlignment="1">
      <alignment horizontal="center" wrapText="1"/>
    </xf>
    <xf numFmtId="0" fontId="0" fillId="0" borderId="0" xfId="0" applyAlignment="1">
      <alignment wrapText="1"/>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9" fillId="0" borderId="5" xfId="2" applyFont="1" applyBorder="1" applyAlignment="1">
      <alignment horizontal="center" vertical="center" wrapText="1"/>
    </xf>
    <xf numFmtId="0" fontId="6" fillId="0" borderId="0" xfId="0" applyFont="1"/>
    <xf numFmtId="44" fontId="6" fillId="0" borderId="0" xfId="0" applyNumberFormat="1" applyFont="1"/>
    <xf numFmtId="1" fontId="0" fillId="0" borderId="0" xfId="0" applyNumberFormat="1"/>
    <xf numFmtId="1" fontId="9" fillId="0" borderId="5" xfId="2" applyNumberFormat="1" applyFont="1" applyBorder="1" applyAlignment="1">
      <alignment horizontal="center" vertical="center" wrapText="1"/>
    </xf>
    <xf numFmtId="44" fontId="0" fillId="0" borderId="6" xfId="1" applyFont="1" applyBorder="1" applyAlignment="1">
      <alignment horizontal="left" vertical="center" wrapText="1"/>
    </xf>
    <xf numFmtId="1" fontId="0" fillId="4" borderId="6" xfId="0" applyNumberFormat="1" applyFill="1" applyBorder="1" applyAlignment="1">
      <alignment horizontal="left" vertical="center" wrapText="1"/>
    </xf>
    <xf numFmtId="44" fontId="0" fillId="4" borderId="7" xfId="1" applyFont="1" applyFill="1" applyBorder="1" applyAlignment="1">
      <alignment horizontal="left" vertical="center" wrapText="1"/>
    </xf>
    <xf numFmtId="44" fontId="0" fillId="0" borderId="8" xfId="1" applyFont="1" applyBorder="1" applyAlignment="1">
      <alignment horizontal="left" vertical="center" wrapText="1"/>
    </xf>
    <xf numFmtId="1" fontId="0" fillId="4" borderId="8" xfId="0" applyNumberFormat="1" applyFill="1" applyBorder="1" applyAlignment="1">
      <alignment horizontal="left" vertical="center" wrapText="1"/>
    </xf>
    <xf numFmtId="44" fontId="0" fillId="0" borderId="9" xfId="1" applyFont="1" applyBorder="1" applyAlignment="1">
      <alignment horizontal="left" vertical="center" wrapText="1"/>
    </xf>
    <xf numFmtId="44" fontId="0" fillId="4" borderId="10" xfId="1" applyFont="1" applyFill="1" applyBorder="1" applyAlignment="1">
      <alignment horizontal="left" vertical="center" wrapText="1"/>
    </xf>
    <xf numFmtId="44" fontId="0" fillId="0" borderId="11" xfId="1" applyFont="1" applyBorder="1" applyAlignment="1">
      <alignment horizontal="left" vertical="center" wrapText="1"/>
    </xf>
    <xf numFmtId="44" fontId="0" fillId="4" borderId="12" xfId="1" applyFont="1" applyFill="1" applyBorder="1" applyAlignment="1">
      <alignment horizontal="left" vertical="center" wrapText="1"/>
    </xf>
    <xf numFmtId="44" fontId="0" fillId="0" borderId="13" xfId="1" applyFont="1" applyBorder="1" applyAlignment="1">
      <alignment horizontal="left" vertical="center" wrapText="1"/>
    </xf>
    <xf numFmtId="1" fontId="0" fillId="4" borderId="13" xfId="0" applyNumberFormat="1" applyFill="1" applyBorder="1" applyAlignment="1">
      <alignment horizontal="left" vertical="center" wrapText="1"/>
    </xf>
    <xf numFmtId="44" fontId="0" fillId="0" borderId="14" xfId="1" applyFont="1" applyBorder="1" applyAlignment="1">
      <alignment horizontal="left" vertical="center" wrapText="1"/>
    </xf>
    <xf numFmtId="0" fontId="5" fillId="2" borderId="6" xfId="0" applyFont="1" applyFill="1" applyBorder="1" applyAlignment="1">
      <alignment horizontal="left"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5" fillId="2" borderId="8" xfId="0" applyFont="1" applyFill="1" applyBorder="1" applyAlignment="1">
      <alignment horizontal="left" vertical="center" wrapText="1"/>
    </xf>
    <xf numFmtId="0" fontId="0" fillId="0" borderId="9" xfId="0" applyBorder="1" applyAlignment="1">
      <alignment horizontal="left" vertical="center" wrapText="1"/>
    </xf>
    <xf numFmtId="0" fontId="7" fillId="0" borderId="11" xfId="0" applyFont="1" applyBorder="1" applyAlignment="1">
      <alignment horizontal="left" vertical="center" wrapText="1"/>
    </xf>
    <xf numFmtId="0" fontId="0" fillId="0" borderId="11" xfId="0" applyBorder="1" applyAlignment="1">
      <alignment wrapText="1"/>
    </xf>
    <xf numFmtId="0" fontId="7" fillId="0" borderId="11" xfId="0" applyFont="1" applyBorder="1" applyAlignment="1">
      <alignment wrapText="1"/>
    </xf>
    <xf numFmtId="0" fontId="5" fillId="2" borderId="13" xfId="0" applyFont="1" applyFill="1" applyBorder="1" applyAlignment="1">
      <alignment horizontal="left" vertical="center" wrapText="1"/>
    </xf>
    <xf numFmtId="0" fontId="0" fillId="0" borderId="14" xfId="0" applyBorder="1" applyAlignment="1">
      <alignment wrapText="1"/>
    </xf>
    <xf numFmtId="0" fontId="8" fillId="0" borderId="17" xfId="2" applyBorder="1" applyProtection="1"/>
    <xf numFmtId="0" fontId="8" fillId="0" borderId="4" xfId="2" applyBorder="1" applyProtection="1"/>
    <xf numFmtId="0" fontId="8" fillId="0" borderId="0" xfId="2" applyProtection="1"/>
    <xf numFmtId="0" fontId="8" fillId="0" borderId="21" xfId="2" applyBorder="1" applyProtection="1"/>
    <xf numFmtId="0" fontId="8" fillId="0" borderId="0" xfId="2" applyBorder="1" applyProtection="1"/>
    <xf numFmtId="0" fontId="8" fillId="0" borderId="23" xfId="2" applyBorder="1" applyProtection="1"/>
    <xf numFmtId="0" fontId="8" fillId="0" borderId="15" xfId="2" applyBorder="1" applyProtection="1"/>
    <xf numFmtId="0" fontId="10" fillId="0" borderId="15" xfId="0" applyFont="1" applyBorder="1" applyAlignment="1" applyProtection="1">
      <alignment horizontal="right" wrapText="1"/>
    </xf>
    <xf numFmtId="0" fontId="10" fillId="0" borderId="15" xfId="0" applyFont="1" applyBorder="1" applyAlignment="1" applyProtection="1">
      <alignment wrapText="1"/>
    </xf>
    <xf numFmtId="0" fontId="10" fillId="0" borderId="3" xfId="0" applyFont="1" applyBorder="1" applyAlignment="1" applyProtection="1">
      <alignment wrapText="1"/>
    </xf>
    <xf numFmtId="0" fontId="9" fillId="0" borderId="6" xfId="2" applyFont="1" applyBorder="1" applyAlignment="1" applyProtection="1">
      <alignment horizontal="center" vertical="center" wrapText="1"/>
    </xf>
    <xf numFmtId="164" fontId="9" fillId="0" borderId="6" xfId="3" applyNumberFormat="1" applyFont="1" applyBorder="1" applyAlignment="1" applyProtection="1">
      <alignment horizontal="center" vertical="center" wrapText="1"/>
    </xf>
    <xf numFmtId="164" fontId="9" fillId="0" borderId="6" xfId="2" applyNumberFormat="1" applyFont="1" applyBorder="1" applyAlignment="1" applyProtection="1">
      <alignment horizontal="center" vertical="center" wrapText="1"/>
    </xf>
    <xf numFmtId="165" fontId="9" fillId="0" borderId="6" xfId="3" applyNumberFormat="1" applyFont="1" applyBorder="1" applyAlignment="1" applyProtection="1">
      <alignment horizontal="center" vertical="center" wrapText="1"/>
    </xf>
    <xf numFmtId="0" fontId="0" fillId="4" borderId="9" xfId="0" applyFill="1" applyBorder="1" applyAlignment="1" applyProtection="1">
      <alignment horizontal="left" vertical="center" wrapText="1"/>
      <protection locked="0"/>
    </xf>
    <xf numFmtId="0" fontId="7" fillId="4" borderId="11" xfId="0" applyFont="1" applyFill="1" applyBorder="1" applyAlignment="1" applyProtection="1">
      <alignment horizontal="left" vertical="center" wrapText="1"/>
      <protection locked="0"/>
    </xf>
    <xf numFmtId="0" fontId="0" fillId="4" borderId="11" xfId="0" applyFill="1" applyBorder="1" applyAlignment="1" applyProtection="1">
      <alignment wrapText="1"/>
      <protection locked="0"/>
    </xf>
    <xf numFmtId="0" fontId="7" fillId="4" borderId="11" xfId="0" applyFont="1" applyFill="1" applyBorder="1" applyAlignment="1" applyProtection="1">
      <alignment wrapText="1"/>
      <protection locked="0"/>
    </xf>
    <xf numFmtId="0" fontId="0" fillId="4" borderId="14" xfId="0" applyFill="1" applyBorder="1" applyAlignment="1" applyProtection="1">
      <alignment wrapText="1"/>
      <protection locked="0"/>
    </xf>
    <xf numFmtId="0" fontId="11" fillId="0" borderId="15" xfId="0" applyFont="1" applyBorder="1" applyAlignment="1">
      <alignment horizontal="center"/>
    </xf>
    <xf numFmtId="0" fontId="4" fillId="3" borderId="17" xfId="0" applyFont="1" applyFill="1" applyBorder="1" applyAlignment="1">
      <alignment horizontal="center"/>
    </xf>
    <xf numFmtId="0" fontId="4" fillId="3" borderId="4" xfId="0" applyFont="1" applyFill="1" applyBorder="1" applyAlignment="1">
      <alignment horizontal="center"/>
    </xf>
    <xf numFmtId="0" fontId="4" fillId="3" borderId="16" xfId="0" applyFont="1" applyFill="1" applyBorder="1" applyAlignment="1">
      <alignment horizontal="center"/>
    </xf>
    <xf numFmtId="0" fontId="4" fillId="3" borderId="5" xfId="0" applyFont="1" applyFill="1" applyBorder="1" applyAlignment="1">
      <alignment horizontal="center"/>
    </xf>
    <xf numFmtId="0" fontId="10" fillId="0" borderId="4" xfId="0" applyFont="1" applyBorder="1" applyAlignment="1" applyProtection="1">
      <alignment horizontal="center" wrapText="1"/>
    </xf>
    <xf numFmtId="0" fontId="10" fillId="0" borderId="5" xfId="0" applyFont="1" applyBorder="1" applyAlignment="1" applyProtection="1">
      <alignment horizontal="center" wrapText="1"/>
    </xf>
    <xf numFmtId="0" fontId="10" fillId="0" borderId="0" xfId="0" applyFont="1" applyBorder="1" applyAlignment="1" applyProtection="1">
      <alignment horizontal="center" wrapText="1"/>
    </xf>
    <xf numFmtId="0" fontId="10" fillId="0" borderId="22" xfId="0" applyFont="1" applyBorder="1" applyAlignment="1" applyProtection="1">
      <alignment horizontal="center" wrapText="1"/>
    </xf>
    <xf numFmtId="0" fontId="10" fillId="5" borderId="15" xfId="0" applyFont="1" applyFill="1" applyBorder="1" applyAlignment="1" applyProtection="1">
      <alignment horizontal="center" wrapText="1"/>
      <protection locked="0"/>
    </xf>
  </cellXfs>
  <cellStyles count="4">
    <cellStyle name="Normalny" xfId="0" builtinId="0"/>
    <cellStyle name="Normalny 2" xfId="2"/>
    <cellStyle name="Walutowy" xfId="1" builtinId="4"/>
    <cellStyle name="Walutowy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zoomScaleNormal="100" workbookViewId="0">
      <selection activeCell="D4" sqref="D4"/>
    </sheetView>
  </sheetViews>
  <sheetFormatPr defaultRowHeight="14.25"/>
  <cols>
    <col min="1" max="1" width="5.625" customWidth="1"/>
    <col min="2" max="2" width="13.625" customWidth="1"/>
    <col min="3" max="3" width="96.125" customWidth="1"/>
    <col min="4" max="4" width="26.75" customWidth="1"/>
    <col min="5" max="5" width="10.625" customWidth="1"/>
    <col min="6" max="6" width="11.875" customWidth="1"/>
    <col min="7" max="7" width="12" customWidth="1"/>
    <col min="9" max="9" width="12.25" customWidth="1"/>
    <col min="10" max="10" width="11.75" customWidth="1"/>
  </cols>
  <sheetData>
    <row r="1" spans="1:10" ht="36.75" customHeight="1" thickBot="1">
      <c r="A1" s="57" t="s">
        <v>37</v>
      </c>
      <c r="B1" s="57"/>
      <c r="C1" s="57"/>
      <c r="D1" s="57"/>
      <c r="E1" s="57"/>
      <c r="H1" s="13"/>
    </row>
    <row r="2" spans="1:10" ht="39" thickBot="1">
      <c r="A2" s="1" t="s">
        <v>0</v>
      </c>
      <c r="B2" s="2" t="s">
        <v>1</v>
      </c>
      <c r="C2" s="3" t="s">
        <v>2</v>
      </c>
      <c r="D2" s="3" t="s">
        <v>49</v>
      </c>
      <c r="E2" s="4" t="s">
        <v>3</v>
      </c>
      <c r="F2" s="10" t="s">
        <v>22</v>
      </c>
      <c r="G2" s="10" t="s">
        <v>23</v>
      </c>
      <c r="H2" s="14" t="s">
        <v>24</v>
      </c>
      <c r="I2" s="10" t="s">
        <v>25</v>
      </c>
      <c r="J2" s="10" t="s">
        <v>26</v>
      </c>
    </row>
    <row r="3" spans="1:10" ht="15" thickBot="1">
      <c r="A3" s="58" t="s">
        <v>36</v>
      </c>
      <c r="B3" s="59"/>
      <c r="C3" s="59"/>
      <c r="D3" s="59"/>
      <c r="E3" s="60"/>
      <c r="F3" s="59"/>
      <c r="G3" s="59"/>
      <c r="H3" s="59"/>
      <c r="I3" s="59"/>
      <c r="J3" s="61"/>
    </row>
    <row r="4" spans="1:10" s="6" customFormat="1" ht="264" customHeight="1">
      <c r="A4" s="7" t="s">
        <v>12</v>
      </c>
      <c r="B4" s="31" t="s">
        <v>29</v>
      </c>
      <c r="C4" s="32" t="s">
        <v>31</v>
      </c>
      <c r="D4" s="52"/>
      <c r="E4" s="28">
        <v>5</v>
      </c>
      <c r="F4" s="17"/>
      <c r="G4" s="18">
        <f>F4*E4</f>
        <v>0</v>
      </c>
      <c r="H4" s="19"/>
      <c r="I4" s="18">
        <f>F4*H4%+F4</f>
        <v>0</v>
      </c>
      <c r="J4" s="20">
        <f>I4*E4</f>
        <v>0</v>
      </c>
    </row>
    <row r="5" spans="1:10" s="5" customFormat="1" ht="96.75" customHeight="1">
      <c r="A5" s="8" t="s">
        <v>13</v>
      </c>
      <c r="B5" s="27" t="s">
        <v>30</v>
      </c>
      <c r="C5" s="33" t="s">
        <v>32</v>
      </c>
      <c r="D5" s="53"/>
      <c r="E5" s="29">
        <v>13</v>
      </c>
      <c r="F5" s="21"/>
      <c r="G5" s="15">
        <f t="shared" ref="G5:G13" si="0">F5*E5</f>
        <v>0</v>
      </c>
      <c r="H5" s="16"/>
      <c r="I5" s="15">
        <f t="shared" ref="I5:I13" si="1">F5*H5%+F5</f>
        <v>0</v>
      </c>
      <c r="J5" s="22">
        <f t="shared" ref="J5:J13" si="2">I5*E5</f>
        <v>0</v>
      </c>
    </row>
    <row r="6" spans="1:10" s="5" customFormat="1" ht="119.25" customHeight="1">
      <c r="A6" s="8" t="s">
        <v>14</v>
      </c>
      <c r="B6" s="27" t="s">
        <v>4</v>
      </c>
      <c r="C6" s="33" t="s">
        <v>33</v>
      </c>
      <c r="D6" s="53"/>
      <c r="E6" s="29">
        <v>13</v>
      </c>
      <c r="F6" s="21"/>
      <c r="G6" s="15">
        <f t="shared" si="0"/>
        <v>0</v>
      </c>
      <c r="H6" s="16"/>
      <c r="I6" s="15">
        <f t="shared" si="1"/>
        <v>0</v>
      </c>
      <c r="J6" s="22">
        <f t="shared" si="2"/>
        <v>0</v>
      </c>
    </row>
    <row r="7" spans="1:10" s="5" customFormat="1" ht="85.5">
      <c r="A7" s="8" t="s">
        <v>15</v>
      </c>
      <c r="B7" s="27" t="s">
        <v>5</v>
      </c>
      <c r="C7" s="34" t="s">
        <v>34</v>
      </c>
      <c r="D7" s="54"/>
      <c r="E7" s="29">
        <v>13</v>
      </c>
      <c r="F7" s="21"/>
      <c r="G7" s="15">
        <f t="shared" si="0"/>
        <v>0</v>
      </c>
      <c r="H7" s="16"/>
      <c r="I7" s="15">
        <f t="shared" si="1"/>
        <v>0</v>
      </c>
      <c r="J7" s="22">
        <f t="shared" si="2"/>
        <v>0</v>
      </c>
    </row>
    <row r="8" spans="1:10" s="5" customFormat="1" ht="228">
      <c r="A8" s="8" t="s">
        <v>16</v>
      </c>
      <c r="B8" s="27" t="s">
        <v>6</v>
      </c>
      <c r="C8" s="35" t="s">
        <v>35</v>
      </c>
      <c r="D8" s="55"/>
      <c r="E8" s="29">
        <v>13</v>
      </c>
      <c r="F8" s="21"/>
      <c r="G8" s="15">
        <f t="shared" si="0"/>
        <v>0</v>
      </c>
      <c r="H8" s="16"/>
      <c r="I8" s="15">
        <f t="shared" si="1"/>
        <v>0</v>
      </c>
      <c r="J8" s="22">
        <f t="shared" si="2"/>
        <v>0</v>
      </c>
    </row>
    <row r="9" spans="1:10" s="5" customFormat="1" ht="42.75">
      <c r="A9" s="8" t="s">
        <v>17</v>
      </c>
      <c r="B9" s="27" t="s">
        <v>7</v>
      </c>
      <c r="C9" s="34" t="s">
        <v>38</v>
      </c>
      <c r="D9" s="54"/>
      <c r="E9" s="29">
        <v>25</v>
      </c>
      <c r="F9" s="21"/>
      <c r="G9" s="15">
        <f t="shared" si="0"/>
        <v>0</v>
      </c>
      <c r="H9" s="16"/>
      <c r="I9" s="15">
        <f t="shared" si="1"/>
        <v>0</v>
      </c>
      <c r="J9" s="22">
        <f t="shared" si="2"/>
        <v>0</v>
      </c>
    </row>
    <row r="10" spans="1:10" s="5" customFormat="1" ht="42.75">
      <c r="A10" s="8" t="s">
        <v>18</v>
      </c>
      <c r="B10" s="27" t="s">
        <v>8</v>
      </c>
      <c r="C10" s="34" t="s">
        <v>39</v>
      </c>
      <c r="D10" s="54"/>
      <c r="E10" s="29">
        <v>20</v>
      </c>
      <c r="F10" s="21"/>
      <c r="G10" s="15">
        <f t="shared" si="0"/>
        <v>0</v>
      </c>
      <c r="H10" s="16"/>
      <c r="I10" s="15">
        <f t="shared" si="1"/>
        <v>0</v>
      </c>
      <c r="J10" s="22">
        <f t="shared" si="2"/>
        <v>0</v>
      </c>
    </row>
    <row r="11" spans="1:10" s="5" customFormat="1" ht="42.75">
      <c r="A11" s="8" t="s">
        <v>19</v>
      </c>
      <c r="B11" s="27" t="s">
        <v>9</v>
      </c>
      <c r="C11" s="34" t="s">
        <v>40</v>
      </c>
      <c r="D11" s="54"/>
      <c r="E11" s="29">
        <v>15</v>
      </c>
      <c r="F11" s="21"/>
      <c r="G11" s="15">
        <f t="shared" si="0"/>
        <v>0</v>
      </c>
      <c r="H11" s="16"/>
      <c r="I11" s="15">
        <f t="shared" si="1"/>
        <v>0</v>
      </c>
      <c r="J11" s="22">
        <f t="shared" si="2"/>
        <v>0</v>
      </c>
    </row>
    <row r="12" spans="1:10" s="5" customFormat="1" ht="42.75">
      <c r="A12" s="8" t="s">
        <v>20</v>
      </c>
      <c r="B12" s="27" t="s">
        <v>10</v>
      </c>
      <c r="C12" s="34" t="s">
        <v>41</v>
      </c>
      <c r="D12" s="54"/>
      <c r="E12" s="29">
        <v>25</v>
      </c>
      <c r="F12" s="21"/>
      <c r="G12" s="15">
        <f t="shared" si="0"/>
        <v>0</v>
      </c>
      <c r="H12" s="16"/>
      <c r="I12" s="15">
        <f t="shared" si="1"/>
        <v>0</v>
      </c>
      <c r="J12" s="22">
        <f t="shared" si="2"/>
        <v>0</v>
      </c>
    </row>
    <row r="13" spans="1:10" s="5" customFormat="1" ht="43.5" thickBot="1">
      <c r="A13" s="9" t="s">
        <v>21</v>
      </c>
      <c r="B13" s="36" t="s">
        <v>11</v>
      </c>
      <c r="C13" s="37" t="s">
        <v>42</v>
      </c>
      <c r="D13" s="56"/>
      <c r="E13" s="30">
        <v>25</v>
      </c>
      <c r="F13" s="23"/>
      <c r="G13" s="24">
        <f t="shared" si="0"/>
        <v>0</v>
      </c>
      <c r="H13" s="25"/>
      <c r="I13" s="24">
        <f t="shared" si="1"/>
        <v>0</v>
      </c>
      <c r="J13" s="26">
        <f t="shared" si="2"/>
        <v>0</v>
      </c>
    </row>
    <row r="14" spans="1:10" ht="15">
      <c r="F14" s="11" t="s">
        <v>27</v>
      </c>
      <c r="G14" s="12">
        <f>SUM(G4:G13)</f>
        <v>0</v>
      </c>
      <c r="H14" s="11"/>
      <c r="I14" s="11" t="s">
        <v>28</v>
      </c>
      <c r="J14" s="12">
        <f>SUM(J4:J13)</f>
        <v>0</v>
      </c>
    </row>
  </sheetData>
  <mergeCells count="2">
    <mergeCell ref="A1:E1"/>
    <mergeCell ref="A3:J3"/>
  </mergeCells>
  <pageMargins left="0.7" right="0.7" top="0.75" bottom="0.75" header="0.3" footer="0.3"/>
  <pageSetup scale="39" orientation="portrait" r:id="rId1"/>
  <headerFooter>
    <oddHeader>&amp;L13/PN/J/2019</oddHeader>
    <oddFooter>&amp;L&amp;P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D3" sqref="D1:D1048576"/>
    </sheetView>
  </sheetViews>
  <sheetFormatPr defaultRowHeight="14.25"/>
  <cols>
    <col min="1" max="1" width="5.625" customWidth="1"/>
    <col min="2" max="2" width="13.625" customWidth="1"/>
    <col min="3" max="3" width="96.125" customWidth="1"/>
    <col min="4" max="4" width="26.75" customWidth="1"/>
    <col min="5" max="5" width="10.625" customWidth="1"/>
    <col min="6" max="6" width="11.875" customWidth="1"/>
    <col min="7" max="7" width="12" customWidth="1"/>
    <col min="9" max="9" width="12.25" customWidth="1"/>
    <col min="10" max="10" width="11.75" customWidth="1"/>
  </cols>
  <sheetData>
    <row r="1" spans="1:10" s="40" customFormat="1" ht="15">
      <c r="A1" s="38"/>
      <c r="B1" s="39"/>
      <c r="C1" s="62" t="s">
        <v>43</v>
      </c>
      <c r="D1" s="62"/>
      <c r="E1" s="62"/>
      <c r="F1" s="62"/>
      <c r="G1" s="62"/>
      <c r="H1" s="62"/>
      <c r="I1" s="62"/>
      <c r="J1" s="63"/>
    </row>
    <row r="2" spans="1:10" s="40" customFormat="1" ht="15">
      <c r="A2" s="41"/>
      <c r="B2" s="42"/>
      <c r="C2" s="64" t="s">
        <v>44</v>
      </c>
      <c r="D2" s="64"/>
      <c r="E2" s="64"/>
      <c r="F2" s="64"/>
      <c r="G2" s="64"/>
      <c r="H2" s="64"/>
      <c r="I2" s="64"/>
      <c r="J2" s="65"/>
    </row>
    <row r="3" spans="1:10" s="40" customFormat="1" ht="15.75" thickBot="1">
      <c r="A3" s="43"/>
      <c r="B3" s="44"/>
      <c r="C3" s="45" t="s">
        <v>45</v>
      </c>
      <c r="D3" s="45"/>
      <c r="E3" s="66"/>
      <c r="F3" s="66"/>
      <c r="G3" s="66"/>
      <c r="H3" s="46"/>
      <c r="I3" s="46"/>
      <c r="J3" s="47"/>
    </row>
    <row r="4" spans="1:10" ht="39" thickBot="1">
      <c r="A4" s="1" t="s">
        <v>0</v>
      </c>
      <c r="B4" s="2" t="s">
        <v>1</v>
      </c>
      <c r="C4" s="3" t="s">
        <v>2</v>
      </c>
      <c r="D4" s="32"/>
      <c r="E4" s="4" t="s">
        <v>3</v>
      </c>
      <c r="F4" s="10" t="s">
        <v>22</v>
      </c>
      <c r="G4" s="10" t="s">
        <v>23</v>
      </c>
      <c r="H4" s="14" t="s">
        <v>24</v>
      </c>
      <c r="I4" s="10" t="s">
        <v>25</v>
      </c>
      <c r="J4" s="10" t="s">
        <v>26</v>
      </c>
    </row>
    <row r="5" spans="1:10" ht="15" thickBot="1">
      <c r="A5" s="58" t="s">
        <v>36</v>
      </c>
      <c r="B5" s="59"/>
      <c r="C5" s="59"/>
      <c r="D5" s="59"/>
      <c r="E5" s="60"/>
      <c r="F5" s="59"/>
      <c r="G5" s="59"/>
      <c r="H5" s="59"/>
      <c r="I5" s="59"/>
      <c r="J5" s="61"/>
    </row>
    <row r="6" spans="1:10" s="6" customFormat="1" ht="264" customHeight="1">
      <c r="A6" s="7" t="s">
        <v>12</v>
      </c>
      <c r="B6" s="31" t="s">
        <v>29</v>
      </c>
      <c r="C6" s="32" t="s">
        <v>31</v>
      </c>
      <c r="D6" s="33">
        <f>zbiorówka!D4</f>
        <v>0</v>
      </c>
      <c r="E6" s="48">
        <v>1</v>
      </c>
      <c r="F6" s="49">
        <f>zbiorówka!F4</f>
        <v>0</v>
      </c>
      <c r="G6" s="50">
        <f>E6*F6</f>
        <v>0</v>
      </c>
      <c r="H6" s="51">
        <f>zbiorówka!H4</f>
        <v>0</v>
      </c>
      <c r="I6" s="50">
        <f>F6*H6%+F6</f>
        <v>0</v>
      </c>
      <c r="J6" s="49">
        <f>I6*E6</f>
        <v>0</v>
      </c>
    </row>
    <row r="7" spans="1:10" s="5" customFormat="1" ht="96.75" customHeight="1">
      <c r="A7" s="8" t="s">
        <v>13</v>
      </c>
      <c r="B7" s="27" t="s">
        <v>30</v>
      </c>
      <c r="C7" s="33" t="s">
        <v>32</v>
      </c>
      <c r="D7" s="33">
        <f>zbiorówka!D5</f>
        <v>0</v>
      </c>
      <c r="E7" s="48">
        <v>2</v>
      </c>
      <c r="F7" s="49">
        <f>zbiorówka!F5</f>
        <v>0</v>
      </c>
      <c r="G7" s="50">
        <f t="shared" ref="G7:G15" si="0">E7*F7</f>
        <v>0</v>
      </c>
      <c r="H7" s="51">
        <f>zbiorówka!H5</f>
        <v>0</v>
      </c>
      <c r="I7" s="50">
        <f t="shared" ref="I7:I15" si="1">F7*H7%+F7</f>
        <v>0</v>
      </c>
      <c r="J7" s="49">
        <f t="shared" ref="J7:J15" si="2">I7*E7</f>
        <v>0</v>
      </c>
    </row>
    <row r="8" spans="1:10" s="5" customFormat="1" ht="119.25" customHeight="1">
      <c r="A8" s="8" t="s">
        <v>14</v>
      </c>
      <c r="B8" s="27" t="s">
        <v>4</v>
      </c>
      <c r="C8" s="33" t="s">
        <v>33</v>
      </c>
      <c r="D8" s="33">
        <f>zbiorówka!D6</f>
        <v>0</v>
      </c>
      <c r="E8" s="48">
        <v>2</v>
      </c>
      <c r="F8" s="49">
        <f>zbiorówka!F6</f>
        <v>0</v>
      </c>
      <c r="G8" s="50">
        <f t="shared" si="0"/>
        <v>0</v>
      </c>
      <c r="H8" s="51">
        <f>zbiorówka!H6</f>
        <v>0</v>
      </c>
      <c r="I8" s="50">
        <f t="shared" si="1"/>
        <v>0</v>
      </c>
      <c r="J8" s="49">
        <f t="shared" si="2"/>
        <v>0</v>
      </c>
    </row>
    <row r="9" spans="1:10" s="5" customFormat="1" ht="85.5">
      <c r="A9" s="8" t="s">
        <v>15</v>
      </c>
      <c r="B9" s="27" t="s">
        <v>5</v>
      </c>
      <c r="C9" s="34" t="s">
        <v>34</v>
      </c>
      <c r="D9" s="33">
        <f>zbiorówka!D7</f>
        <v>0</v>
      </c>
      <c r="E9" s="48">
        <v>2</v>
      </c>
      <c r="F9" s="49">
        <f>zbiorówka!F7</f>
        <v>0</v>
      </c>
      <c r="G9" s="50">
        <f t="shared" si="0"/>
        <v>0</v>
      </c>
      <c r="H9" s="51">
        <f>zbiorówka!H7</f>
        <v>0</v>
      </c>
      <c r="I9" s="50">
        <f t="shared" si="1"/>
        <v>0</v>
      </c>
      <c r="J9" s="49">
        <f t="shared" si="2"/>
        <v>0</v>
      </c>
    </row>
    <row r="10" spans="1:10" s="5" customFormat="1" ht="228">
      <c r="A10" s="8" t="s">
        <v>16</v>
      </c>
      <c r="B10" s="27" t="s">
        <v>6</v>
      </c>
      <c r="C10" s="35" t="s">
        <v>35</v>
      </c>
      <c r="D10" s="33">
        <f>zbiorówka!D8</f>
        <v>0</v>
      </c>
      <c r="E10" s="48">
        <v>2</v>
      </c>
      <c r="F10" s="49">
        <f>zbiorówka!F8</f>
        <v>0</v>
      </c>
      <c r="G10" s="50">
        <f t="shared" si="0"/>
        <v>0</v>
      </c>
      <c r="H10" s="51">
        <f>zbiorówka!H8</f>
        <v>0</v>
      </c>
      <c r="I10" s="50">
        <f t="shared" si="1"/>
        <v>0</v>
      </c>
      <c r="J10" s="49">
        <f t="shared" si="2"/>
        <v>0</v>
      </c>
    </row>
    <row r="11" spans="1:10" s="5" customFormat="1" ht="42.75">
      <c r="A11" s="8" t="s">
        <v>17</v>
      </c>
      <c r="B11" s="27" t="s">
        <v>7</v>
      </c>
      <c r="C11" s="34" t="s">
        <v>38</v>
      </c>
      <c r="D11" s="33">
        <f>zbiorówka!D9</f>
        <v>0</v>
      </c>
      <c r="E11" s="48">
        <v>5</v>
      </c>
      <c r="F11" s="49">
        <f>zbiorówka!F9</f>
        <v>0</v>
      </c>
      <c r="G11" s="50">
        <f t="shared" si="0"/>
        <v>0</v>
      </c>
      <c r="H11" s="51">
        <f>zbiorówka!H9</f>
        <v>0</v>
      </c>
      <c r="I11" s="50">
        <f t="shared" si="1"/>
        <v>0</v>
      </c>
      <c r="J11" s="49">
        <f t="shared" si="2"/>
        <v>0</v>
      </c>
    </row>
    <row r="12" spans="1:10" s="5" customFormat="1" ht="42.75">
      <c r="A12" s="8" t="s">
        <v>18</v>
      </c>
      <c r="B12" s="27" t="s">
        <v>8</v>
      </c>
      <c r="C12" s="34" t="s">
        <v>39</v>
      </c>
      <c r="D12" s="33">
        <f>zbiorówka!D10</f>
        <v>0</v>
      </c>
      <c r="E12" s="48">
        <v>5</v>
      </c>
      <c r="F12" s="49">
        <f>zbiorówka!F10</f>
        <v>0</v>
      </c>
      <c r="G12" s="50">
        <f t="shared" si="0"/>
        <v>0</v>
      </c>
      <c r="H12" s="51">
        <f>zbiorówka!H10</f>
        <v>0</v>
      </c>
      <c r="I12" s="50">
        <f t="shared" si="1"/>
        <v>0</v>
      </c>
      <c r="J12" s="49">
        <f t="shared" si="2"/>
        <v>0</v>
      </c>
    </row>
    <row r="13" spans="1:10" s="5" customFormat="1" ht="42.75">
      <c r="A13" s="8" t="s">
        <v>19</v>
      </c>
      <c r="B13" s="27" t="s">
        <v>9</v>
      </c>
      <c r="C13" s="34" t="s">
        <v>40</v>
      </c>
      <c r="D13" s="33">
        <f>zbiorówka!D11</f>
        <v>0</v>
      </c>
      <c r="E13" s="48">
        <v>5</v>
      </c>
      <c r="F13" s="49">
        <f>zbiorówka!F11</f>
        <v>0</v>
      </c>
      <c r="G13" s="50">
        <f t="shared" si="0"/>
        <v>0</v>
      </c>
      <c r="H13" s="51">
        <f>zbiorówka!H11</f>
        <v>0</v>
      </c>
      <c r="I13" s="50">
        <f t="shared" si="1"/>
        <v>0</v>
      </c>
      <c r="J13" s="49">
        <f t="shared" si="2"/>
        <v>0</v>
      </c>
    </row>
    <row r="14" spans="1:10" s="5" customFormat="1" ht="42.75">
      <c r="A14" s="8" t="s">
        <v>20</v>
      </c>
      <c r="B14" s="27" t="s">
        <v>10</v>
      </c>
      <c r="C14" s="34" t="s">
        <v>41</v>
      </c>
      <c r="D14" s="33">
        <f>zbiorówka!D12</f>
        <v>0</v>
      </c>
      <c r="E14" s="48">
        <v>5</v>
      </c>
      <c r="F14" s="49">
        <f>zbiorówka!F12</f>
        <v>0</v>
      </c>
      <c r="G14" s="50">
        <f t="shared" si="0"/>
        <v>0</v>
      </c>
      <c r="H14" s="51">
        <f>zbiorówka!H12</f>
        <v>0</v>
      </c>
      <c r="I14" s="50">
        <f t="shared" si="1"/>
        <v>0</v>
      </c>
      <c r="J14" s="49">
        <f t="shared" si="2"/>
        <v>0</v>
      </c>
    </row>
    <row r="15" spans="1:10" s="5" customFormat="1" ht="43.5" thickBot="1">
      <c r="A15" s="9" t="s">
        <v>21</v>
      </c>
      <c r="B15" s="36" t="s">
        <v>11</v>
      </c>
      <c r="C15" s="37" t="s">
        <v>42</v>
      </c>
      <c r="D15" s="33">
        <f>zbiorówka!D13</f>
        <v>0</v>
      </c>
      <c r="E15" s="48">
        <v>5</v>
      </c>
      <c r="F15" s="49">
        <f>zbiorówka!F13</f>
        <v>0</v>
      </c>
      <c r="G15" s="50">
        <f t="shared" si="0"/>
        <v>0</v>
      </c>
      <c r="H15" s="51">
        <f>zbiorówka!H13</f>
        <v>0</v>
      </c>
      <c r="I15" s="50">
        <f t="shared" si="1"/>
        <v>0</v>
      </c>
      <c r="J15" s="49">
        <f t="shared" si="2"/>
        <v>0</v>
      </c>
    </row>
    <row r="16" spans="1:10" ht="15">
      <c r="F16" s="11" t="s">
        <v>27</v>
      </c>
      <c r="G16" s="12">
        <f>SUM(G6:G15)</f>
        <v>0</v>
      </c>
      <c r="H16" s="11"/>
      <c r="I16" s="11" t="s">
        <v>28</v>
      </c>
      <c r="J16" s="12">
        <f>SUM(J6:J15)</f>
        <v>0</v>
      </c>
    </row>
  </sheetData>
  <mergeCells count="4">
    <mergeCell ref="A5:J5"/>
    <mergeCell ref="C1:J1"/>
    <mergeCell ref="C2:J2"/>
    <mergeCell ref="E3:G3"/>
  </mergeCells>
  <pageMargins left="0.7" right="0.7" top="0.75" bottom="0.75" header="0.3" footer="0.3"/>
  <pageSetup scale="39" orientation="portrait" r:id="rId1"/>
  <headerFooter>
    <oddHeader>&amp;L13/PN/J/2019</oddHeader>
    <oddFooter>&amp;L&amp;P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D4" sqref="D1:D1048576"/>
    </sheetView>
  </sheetViews>
  <sheetFormatPr defaultRowHeight="14.25"/>
  <cols>
    <col min="1" max="1" width="5.625" customWidth="1"/>
    <col min="2" max="2" width="13.625" customWidth="1"/>
    <col min="3" max="3" width="96.125" customWidth="1"/>
    <col min="4" max="4" width="26.75" customWidth="1"/>
    <col min="5" max="5" width="10.625" customWidth="1"/>
    <col min="6" max="6" width="11.875" customWidth="1"/>
    <col min="7" max="7" width="12" customWidth="1"/>
    <col min="9" max="9" width="12.25" customWidth="1"/>
    <col min="10" max="10" width="11.75" customWidth="1"/>
  </cols>
  <sheetData>
    <row r="1" spans="1:10" s="40" customFormat="1" ht="15">
      <c r="A1" s="38"/>
      <c r="B1" s="39"/>
      <c r="C1" s="62" t="s">
        <v>43</v>
      </c>
      <c r="D1" s="62"/>
      <c r="E1" s="62"/>
      <c r="F1" s="62"/>
      <c r="G1" s="62"/>
      <c r="H1" s="62"/>
      <c r="I1" s="62"/>
      <c r="J1" s="63"/>
    </row>
    <row r="2" spans="1:10" s="40" customFormat="1" ht="15">
      <c r="A2" s="41"/>
      <c r="B2" s="42"/>
      <c r="C2" s="64" t="s">
        <v>46</v>
      </c>
      <c r="D2" s="64"/>
      <c r="E2" s="64"/>
      <c r="F2" s="64"/>
      <c r="G2" s="64"/>
      <c r="H2" s="64"/>
      <c r="I2" s="64"/>
      <c r="J2" s="65"/>
    </row>
    <row r="3" spans="1:10" s="40" customFormat="1" ht="15.75" thickBot="1">
      <c r="A3" s="43"/>
      <c r="B3" s="44"/>
      <c r="C3" s="45" t="s">
        <v>45</v>
      </c>
      <c r="D3" s="45"/>
      <c r="E3" s="66"/>
      <c r="F3" s="66"/>
      <c r="G3" s="66"/>
      <c r="H3" s="46"/>
      <c r="I3" s="46"/>
      <c r="J3" s="47"/>
    </row>
    <row r="4" spans="1:10" ht="39" thickBot="1">
      <c r="A4" s="1" t="s">
        <v>0</v>
      </c>
      <c r="B4" s="2" t="s">
        <v>1</v>
      </c>
      <c r="C4" s="3" t="s">
        <v>2</v>
      </c>
      <c r="D4" s="32"/>
      <c r="E4" s="4" t="s">
        <v>3</v>
      </c>
      <c r="F4" s="10" t="s">
        <v>22</v>
      </c>
      <c r="G4" s="10" t="s">
        <v>23</v>
      </c>
      <c r="H4" s="14" t="s">
        <v>24</v>
      </c>
      <c r="I4" s="10" t="s">
        <v>25</v>
      </c>
      <c r="J4" s="10" t="s">
        <v>26</v>
      </c>
    </row>
    <row r="5" spans="1:10" ht="15" thickBot="1">
      <c r="A5" s="58" t="s">
        <v>36</v>
      </c>
      <c r="B5" s="59"/>
      <c r="C5" s="59"/>
      <c r="D5" s="59"/>
      <c r="E5" s="60"/>
      <c r="F5" s="59"/>
      <c r="G5" s="59"/>
      <c r="H5" s="59"/>
      <c r="I5" s="59"/>
      <c r="J5" s="61"/>
    </row>
    <row r="6" spans="1:10" s="6" customFormat="1" ht="264" customHeight="1">
      <c r="A6" s="7" t="s">
        <v>12</v>
      </c>
      <c r="B6" s="31" t="s">
        <v>29</v>
      </c>
      <c r="C6" s="32" t="s">
        <v>31</v>
      </c>
      <c r="D6" s="33">
        <f>zbiorówka!D4</f>
        <v>0</v>
      </c>
      <c r="E6" s="48">
        <v>1</v>
      </c>
      <c r="F6" s="49">
        <f>zbiorówka!F4</f>
        <v>0</v>
      </c>
      <c r="G6" s="50">
        <f>E6*F6</f>
        <v>0</v>
      </c>
      <c r="H6" s="51">
        <f>zbiorówka!H4</f>
        <v>0</v>
      </c>
      <c r="I6" s="50">
        <f>F6*H6%+F6</f>
        <v>0</v>
      </c>
      <c r="J6" s="49">
        <f>I6*E6</f>
        <v>0</v>
      </c>
    </row>
    <row r="7" spans="1:10" s="5" customFormat="1" ht="96.75" customHeight="1">
      <c r="A7" s="8" t="s">
        <v>13</v>
      </c>
      <c r="B7" s="27" t="s">
        <v>30</v>
      </c>
      <c r="C7" s="33" t="s">
        <v>32</v>
      </c>
      <c r="D7" s="33">
        <f>zbiorówka!D5</f>
        <v>0</v>
      </c>
      <c r="E7" s="48">
        <v>2</v>
      </c>
      <c r="F7" s="49">
        <f>zbiorówka!F5</f>
        <v>0</v>
      </c>
      <c r="G7" s="50">
        <f t="shared" ref="G7:G15" si="0">E7*F7</f>
        <v>0</v>
      </c>
      <c r="H7" s="51">
        <f>zbiorówka!H5</f>
        <v>0</v>
      </c>
      <c r="I7" s="50">
        <f t="shared" ref="I7:I15" si="1">F7*H7%+F7</f>
        <v>0</v>
      </c>
      <c r="J7" s="49">
        <f t="shared" ref="J7:J15" si="2">I7*E7</f>
        <v>0</v>
      </c>
    </row>
    <row r="8" spans="1:10" s="5" customFormat="1" ht="119.25" customHeight="1">
      <c r="A8" s="8" t="s">
        <v>14</v>
      </c>
      <c r="B8" s="27" t="s">
        <v>4</v>
      </c>
      <c r="C8" s="33" t="s">
        <v>33</v>
      </c>
      <c r="D8" s="33">
        <f>zbiorówka!D6</f>
        <v>0</v>
      </c>
      <c r="E8" s="48">
        <v>2</v>
      </c>
      <c r="F8" s="49">
        <f>zbiorówka!F6</f>
        <v>0</v>
      </c>
      <c r="G8" s="50">
        <f t="shared" si="0"/>
        <v>0</v>
      </c>
      <c r="H8" s="51">
        <f>zbiorówka!H6</f>
        <v>0</v>
      </c>
      <c r="I8" s="50">
        <f t="shared" si="1"/>
        <v>0</v>
      </c>
      <c r="J8" s="49">
        <f t="shared" si="2"/>
        <v>0</v>
      </c>
    </row>
    <row r="9" spans="1:10" s="5" customFormat="1" ht="85.5">
      <c r="A9" s="8" t="s">
        <v>15</v>
      </c>
      <c r="B9" s="27" t="s">
        <v>5</v>
      </c>
      <c r="C9" s="34" t="s">
        <v>34</v>
      </c>
      <c r="D9" s="33">
        <f>zbiorówka!D7</f>
        <v>0</v>
      </c>
      <c r="E9" s="48">
        <v>2</v>
      </c>
      <c r="F9" s="49">
        <f>zbiorówka!F7</f>
        <v>0</v>
      </c>
      <c r="G9" s="50">
        <f t="shared" si="0"/>
        <v>0</v>
      </c>
      <c r="H9" s="51">
        <f>zbiorówka!H7</f>
        <v>0</v>
      </c>
      <c r="I9" s="50">
        <f t="shared" si="1"/>
        <v>0</v>
      </c>
      <c r="J9" s="49">
        <f t="shared" si="2"/>
        <v>0</v>
      </c>
    </row>
    <row r="10" spans="1:10" s="5" customFormat="1" ht="228">
      <c r="A10" s="8" t="s">
        <v>16</v>
      </c>
      <c r="B10" s="27" t="s">
        <v>6</v>
      </c>
      <c r="C10" s="35" t="s">
        <v>35</v>
      </c>
      <c r="D10" s="33">
        <f>zbiorówka!D8</f>
        <v>0</v>
      </c>
      <c r="E10" s="48">
        <v>2</v>
      </c>
      <c r="F10" s="49">
        <f>zbiorówka!F8</f>
        <v>0</v>
      </c>
      <c r="G10" s="50">
        <f t="shared" si="0"/>
        <v>0</v>
      </c>
      <c r="H10" s="51">
        <f>zbiorówka!H8</f>
        <v>0</v>
      </c>
      <c r="I10" s="50">
        <f t="shared" si="1"/>
        <v>0</v>
      </c>
      <c r="J10" s="49">
        <f t="shared" si="2"/>
        <v>0</v>
      </c>
    </row>
    <row r="11" spans="1:10" s="5" customFormat="1" ht="42.75">
      <c r="A11" s="8" t="s">
        <v>17</v>
      </c>
      <c r="B11" s="27" t="s">
        <v>7</v>
      </c>
      <c r="C11" s="34" t="s">
        <v>38</v>
      </c>
      <c r="D11" s="33">
        <f>zbiorówka!D9</f>
        <v>0</v>
      </c>
      <c r="E11" s="48">
        <v>5</v>
      </c>
      <c r="F11" s="49">
        <f>zbiorówka!F9</f>
        <v>0</v>
      </c>
      <c r="G11" s="50">
        <f t="shared" si="0"/>
        <v>0</v>
      </c>
      <c r="H11" s="51">
        <f>zbiorówka!H9</f>
        <v>0</v>
      </c>
      <c r="I11" s="50">
        <f t="shared" si="1"/>
        <v>0</v>
      </c>
      <c r="J11" s="49">
        <f t="shared" si="2"/>
        <v>0</v>
      </c>
    </row>
    <row r="12" spans="1:10" s="5" customFormat="1" ht="42.75">
      <c r="A12" s="8" t="s">
        <v>18</v>
      </c>
      <c r="B12" s="27" t="s">
        <v>8</v>
      </c>
      <c r="C12" s="34" t="s">
        <v>39</v>
      </c>
      <c r="D12" s="33">
        <f>zbiorówka!D10</f>
        <v>0</v>
      </c>
      <c r="E12" s="48">
        <v>5</v>
      </c>
      <c r="F12" s="49">
        <f>zbiorówka!F10</f>
        <v>0</v>
      </c>
      <c r="G12" s="50">
        <f t="shared" si="0"/>
        <v>0</v>
      </c>
      <c r="H12" s="51">
        <f>zbiorówka!H10</f>
        <v>0</v>
      </c>
      <c r="I12" s="50">
        <f t="shared" si="1"/>
        <v>0</v>
      </c>
      <c r="J12" s="49">
        <f t="shared" si="2"/>
        <v>0</v>
      </c>
    </row>
    <row r="13" spans="1:10" s="5" customFormat="1" ht="42.75">
      <c r="A13" s="8" t="s">
        <v>19</v>
      </c>
      <c r="B13" s="27" t="s">
        <v>9</v>
      </c>
      <c r="C13" s="34" t="s">
        <v>40</v>
      </c>
      <c r="D13" s="33">
        <f>zbiorówka!D11</f>
        <v>0</v>
      </c>
      <c r="E13" s="48">
        <v>5</v>
      </c>
      <c r="F13" s="49">
        <f>zbiorówka!F11</f>
        <v>0</v>
      </c>
      <c r="G13" s="50">
        <f t="shared" si="0"/>
        <v>0</v>
      </c>
      <c r="H13" s="51">
        <f>zbiorówka!H11</f>
        <v>0</v>
      </c>
      <c r="I13" s="50">
        <f t="shared" si="1"/>
        <v>0</v>
      </c>
      <c r="J13" s="49">
        <f t="shared" si="2"/>
        <v>0</v>
      </c>
    </row>
    <row r="14" spans="1:10" s="5" customFormat="1" ht="42.75">
      <c r="A14" s="8" t="s">
        <v>20</v>
      </c>
      <c r="B14" s="27" t="s">
        <v>10</v>
      </c>
      <c r="C14" s="34" t="s">
        <v>41</v>
      </c>
      <c r="D14" s="33">
        <f>zbiorówka!D12</f>
        <v>0</v>
      </c>
      <c r="E14" s="48">
        <v>5</v>
      </c>
      <c r="F14" s="49">
        <f>zbiorówka!F12</f>
        <v>0</v>
      </c>
      <c r="G14" s="50">
        <f t="shared" si="0"/>
        <v>0</v>
      </c>
      <c r="H14" s="51">
        <f>zbiorówka!H12</f>
        <v>0</v>
      </c>
      <c r="I14" s="50">
        <f t="shared" si="1"/>
        <v>0</v>
      </c>
      <c r="J14" s="49">
        <f t="shared" si="2"/>
        <v>0</v>
      </c>
    </row>
    <row r="15" spans="1:10" s="5" customFormat="1" ht="43.5" thickBot="1">
      <c r="A15" s="9" t="s">
        <v>21</v>
      </c>
      <c r="B15" s="36" t="s">
        <v>11</v>
      </c>
      <c r="C15" s="37" t="s">
        <v>42</v>
      </c>
      <c r="D15" s="33">
        <f>zbiorówka!D13</f>
        <v>0</v>
      </c>
      <c r="E15" s="48">
        <v>5</v>
      </c>
      <c r="F15" s="49">
        <f>zbiorówka!F13</f>
        <v>0</v>
      </c>
      <c r="G15" s="50">
        <f t="shared" si="0"/>
        <v>0</v>
      </c>
      <c r="H15" s="51">
        <f>zbiorówka!H13</f>
        <v>0</v>
      </c>
      <c r="I15" s="50">
        <f t="shared" si="1"/>
        <v>0</v>
      </c>
      <c r="J15" s="49">
        <f t="shared" si="2"/>
        <v>0</v>
      </c>
    </row>
    <row r="16" spans="1:10" ht="15">
      <c r="F16" s="11" t="s">
        <v>27</v>
      </c>
      <c r="G16" s="12">
        <f>SUM(G6:G15)</f>
        <v>0</v>
      </c>
      <c r="H16" s="11"/>
      <c r="I16" s="11" t="s">
        <v>28</v>
      </c>
      <c r="J16" s="12">
        <f>SUM(J6:J15)</f>
        <v>0</v>
      </c>
    </row>
  </sheetData>
  <mergeCells count="4">
    <mergeCell ref="C1:J1"/>
    <mergeCell ref="C2:J2"/>
    <mergeCell ref="E3:G3"/>
    <mergeCell ref="A5:J5"/>
  </mergeCells>
  <pageMargins left="0.7" right="0.7" top="0.75" bottom="0.75" header="0.3" footer="0.3"/>
  <pageSetup scale="39" orientation="portrait" r:id="rId1"/>
  <headerFooter>
    <oddHeader>&amp;L13/PN/J/2019</oddHeader>
    <oddFooter>&amp;L&amp;P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D4" sqref="D1:D1048576"/>
    </sheetView>
  </sheetViews>
  <sheetFormatPr defaultRowHeight="14.25"/>
  <cols>
    <col min="1" max="1" width="5.625" customWidth="1"/>
    <col min="2" max="2" width="13.625" customWidth="1"/>
    <col min="3" max="3" width="96.125" customWidth="1"/>
    <col min="4" max="4" width="26.75" customWidth="1"/>
    <col min="5" max="5" width="10.625" customWidth="1"/>
    <col min="6" max="6" width="11.875" customWidth="1"/>
    <col min="7" max="7" width="12" customWidth="1"/>
    <col min="9" max="9" width="12.25" customWidth="1"/>
    <col min="10" max="10" width="11.75" customWidth="1"/>
  </cols>
  <sheetData>
    <row r="1" spans="1:10" s="40" customFormat="1" ht="15">
      <c r="A1" s="38"/>
      <c r="B1" s="39"/>
      <c r="C1" s="62" t="s">
        <v>43</v>
      </c>
      <c r="D1" s="62"/>
      <c r="E1" s="62"/>
      <c r="F1" s="62"/>
      <c r="G1" s="62"/>
      <c r="H1" s="62"/>
      <c r="I1" s="62"/>
      <c r="J1" s="63"/>
    </row>
    <row r="2" spans="1:10" s="40" customFormat="1" ht="15">
      <c r="A2" s="41"/>
      <c r="B2" s="42"/>
      <c r="C2" s="64" t="s">
        <v>47</v>
      </c>
      <c r="D2" s="64"/>
      <c r="E2" s="64"/>
      <c r="F2" s="64"/>
      <c r="G2" s="64"/>
      <c r="H2" s="64"/>
      <c r="I2" s="64"/>
      <c r="J2" s="65"/>
    </row>
    <row r="3" spans="1:10" s="40" customFormat="1" ht="15.75" thickBot="1">
      <c r="A3" s="43"/>
      <c r="B3" s="44"/>
      <c r="C3" s="45" t="s">
        <v>45</v>
      </c>
      <c r="D3" s="45"/>
      <c r="E3" s="66"/>
      <c r="F3" s="66"/>
      <c r="G3" s="66"/>
      <c r="H3" s="46"/>
      <c r="I3" s="46"/>
      <c r="J3" s="47"/>
    </row>
    <row r="4" spans="1:10" ht="39" thickBot="1">
      <c r="A4" s="1" t="s">
        <v>0</v>
      </c>
      <c r="B4" s="2" t="s">
        <v>1</v>
      </c>
      <c r="C4" s="3" t="s">
        <v>2</v>
      </c>
      <c r="D4" s="32"/>
      <c r="E4" s="4" t="s">
        <v>3</v>
      </c>
      <c r="F4" s="10" t="s">
        <v>22</v>
      </c>
      <c r="G4" s="10" t="s">
        <v>23</v>
      </c>
      <c r="H4" s="14" t="s">
        <v>24</v>
      </c>
      <c r="I4" s="10" t="s">
        <v>25</v>
      </c>
      <c r="J4" s="10" t="s">
        <v>26</v>
      </c>
    </row>
    <row r="5" spans="1:10" ht="15" thickBot="1">
      <c r="A5" s="58" t="s">
        <v>36</v>
      </c>
      <c r="B5" s="59"/>
      <c r="C5" s="59"/>
      <c r="D5" s="59"/>
      <c r="E5" s="60"/>
      <c r="F5" s="59"/>
      <c r="G5" s="59"/>
      <c r="H5" s="59"/>
      <c r="I5" s="59"/>
      <c r="J5" s="61"/>
    </row>
    <row r="6" spans="1:10" s="6" customFormat="1" ht="264" customHeight="1">
      <c r="A6" s="7" t="s">
        <v>12</v>
      </c>
      <c r="B6" s="31" t="s">
        <v>29</v>
      </c>
      <c r="C6" s="32" t="s">
        <v>31</v>
      </c>
      <c r="D6" s="33">
        <f>zbiorówka!D4</f>
        <v>0</v>
      </c>
      <c r="E6" s="48">
        <v>1</v>
      </c>
      <c r="F6" s="49">
        <f>zbiorówka!F4</f>
        <v>0</v>
      </c>
      <c r="G6" s="50">
        <f>E6*F6</f>
        <v>0</v>
      </c>
      <c r="H6" s="51">
        <f>zbiorówka!H4</f>
        <v>0</v>
      </c>
      <c r="I6" s="50">
        <f>F6*H6%+F6</f>
        <v>0</v>
      </c>
      <c r="J6" s="49">
        <f>I6*E6</f>
        <v>0</v>
      </c>
    </row>
    <row r="7" spans="1:10" s="5" customFormat="1" ht="96.75" customHeight="1">
      <c r="A7" s="8" t="s">
        <v>13</v>
      </c>
      <c r="B7" s="27" t="s">
        <v>30</v>
      </c>
      <c r="C7" s="33" t="s">
        <v>32</v>
      </c>
      <c r="D7" s="33">
        <f>zbiorówka!D5</f>
        <v>0</v>
      </c>
      <c r="E7" s="48">
        <v>4</v>
      </c>
      <c r="F7" s="49">
        <f>zbiorówka!F5</f>
        <v>0</v>
      </c>
      <c r="G7" s="50">
        <f t="shared" ref="G7:G15" si="0">E7*F7</f>
        <v>0</v>
      </c>
      <c r="H7" s="51">
        <f>zbiorówka!H5</f>
        <v>0</v>
      </c>
      <c r="I7" s="50">
        <f t="shared" ref="I7:I15" si="1">F7*H7%+F7</f>
        <v>0</v>
      </c>
      <c r="J7" s="49">
        <f t="shared" ref="J7:J15" si="2">I7*E7</f>
        <v>0</v>
      </c>
    </row>
    <row r="8" spans="1:10" s="5" customFormat="1" ht="119.25" customHeight="1">
      <c r="A8" s="8" t="s">
        <v>14</v>
      </c>
      <c r="B8" s="27" t="s">
        <v>4</v>
      </c>
      <c r="C8" s="33" t="s">
        <v>33</v>
      </c>
      <c r="D8" s="33">
        <f>zbiorówka!D6</f>
        <v>0</v>
      </c>
      <c r="E8" s="48">
        <v>4</v>
      </c>
      <c r="F8" s="49">
        <f>zbiorówka!F6</f>
        <v>0</v>
      </c>
      <c r="G8" s="50">
        <f t="shared" si="0"/>
        <v>0</v>
      </c>
      <c r="H8" s="51">
        <f>zbiorówka!H6</f>
        <v>0</v>
      </c>
      <c r="I8" s="50">
        <f t="shared" si="1"/>
        <v>0</v>
      </c>
      <c r="J8" s="49">
        <f t="shared" si="2"/>
        <v>0</v>
      </c>
    </row>
    <row r="9" spans="1:10" s="5" customFormat="1" ht="85.5">
      <c r="A9" s="8" t="s">
        <v>15</v>
      </c>
      <c r="B9" s="27" t="s">
        <v>5</v>
      </c>
      <c r="C9" s="34" t="s">
        <v>34</v>
      </c>
      <c r="D9" s="33">
        <f>zbiorówka!D7</f>
        <v>0</v>
      </c>
      <c r="E9" s="48">
        <v>4</v>
      </c>
      <c r="F9" s="49">
        <f>zbiorówka!F7</f>
        <v>0</v>
      </c>
      <c r="G9" s="50">
        <f t="shared" si="0"/>
        <v>0</v>
      </c>
      <c r="H9" s="51">
        <f>zbiorówka!H7</f>
        <v>0</v>
      </c>
      <c r="I9" s="50">
        <f t="shared" si="1"/>
        <v>0</v>
      </c>
      <c r="J9" s="49">
        <f t="shared" si="2"/>
        <v>0</v>
      </c>
    </row>
    <row r="10" spans="1:10" s="5" customFormat="1" ht="228">
      <c r="A10" s="8" t="s">
        <v>16</v>
      </c>
      <c r="B10" s="27" t="s">
        <v>6</v>
      </c>
      <c r="C10" s="35" t="s">
        <v>35</v>
      </c>
      <c r="D10" s="33">
        <f>zbiorówka!D8</f>
        <v>0</v>
      </c>
      <c r="E10" s="48">
        <v>4</v>
      </c>
      <c r="F10" s="49">
        <f>zbiorówka!F8</f>
        <v>0</v>
      </c>
      <c r="G10" s="50">
        <f t="shared" si="0"/>
        <v>0</v>
      </c>
      <c r="H10" s="51">
        <f>zbiorówka!H8</f>
        <v>0</v>
      </c>
      <c r="I10" s="50">
        <f t="shared" si="1"/>
        <v>0</v>
      </c>
      <c r="J10" s="49">
        <f t="shared" si="2"/>
        <v>0</v>
      </c>
    </row>
    <row r="11" spans="1:10" s="5" customFormat="1" ht="42.75">
      <c r="A11" s="8" t="s">
        <v>17</v>
      </c>
      <c r="B11" s="27" t="s">
        <v>7</v>
      </c>
      <c r="C11" s="34" t="s">
        <v>38</v>
      </c>
      <c r="D11" s="33">
        <f>zbiorówka!D9</f>
        <v>0</v>
      </c>
      <c r="E11" s="48">
        <v>5</v>
      </c>
      <c r="F11" s="49">
        <f>zbiorówka!F9</f>
        <v>0</v>
      </c>
      <c r="G11" s="50">
        <f t="shared" si="0"/>
        <v>0</v>
      </c>
      <c r="H11" s="51">
        <f>zbiorówka!H9</f>
        <v>0</v>
      </c>
      <c r="I11" s="50">
        <f t="shared" si="1"/>
        <v>0</v>
      </c>
      <c r="J11" s="49">
        <f t="shared" si="2"/>
        <v>0</v>
      </c>
    </row>
    <row r="12" spans="1:10" s="5" customFormat="1" ht="42.75">
      <c r="A12" s="8" t="s">
        <v>18</v>
      </c>
      <c r="B12" s="27" t="s">
        <v>8</v>
      </c>
      <c r="C12" s="34" t="s">
        <v>39</v>
      </c>
      <c r="D12" s="33">
        <f>zbiorówka!D10</f>
        <v>0</v>
      </c>
      <c r="E12" s="48">
        <v>5</v>
      </c>
      <c r="F12" s="49">
        <f>zbiorówka!F10</f>
        <v>0</v>
      </c>
      <c r="G12" s="50">
        <f t="shared" si="0"/>
        <v>0</v>
      </c>
      <c r="H12" s="51">
        <f>zbiorówka!H10</f>
        <v>0</v>
      </c>
      <c r="I12" s="50">
        <f t="shared" si="1"/>
        <v>0</v>
      </c>
      <c r="J12" s="49">
        <f t="shared" si="2"/>
        <v>0</v>
      </c>
    </row>
    <row r="13" spans="1:10" s="5" customFormat="1" ht="42.75">
      <c r="A13" s="8" t="s">
        <v>19</v>
      </c>
      <c r="B13" s="27" t="s">
        <v>9</v>
      </c>
      <c r="C13" s="34" t="s">
        <v>40</v>
      </c>
      <c r="D13" s="33">
        <f>zbiorówka!D11</f>
        <v>0</v>
      </c>
      <c r="E13" s="48">
        <v>5</v>
      </c>
      <c r="F13" s="49">
        <f>zbiorówka!F11</f>
        <v>0</v>
      </c>
      <c r="G13" s="50">
        <f t="shared" si="0"/>
        <v>0</v>
      </c>
      <c r="H13" s="51">
        <f>zbiorówka!H11</f>
        <v>0</v>
      </c>
      <c r="I13" s="50">
        <f t="shared" si="1"/>
        <v>0</v>
      </c>
      <c r="J13" s="49">
        <f t="shared" si="2"/>
        <v>0</v>
      </c>
    </row>
    <row r="14" spans="1:10" s="5" customFormat="1" ht="42.75">
      <c r="A14" s="8" t="s">
        <v>20</v>
      </c>
      <c r="B14" s="27" t="s">
        <v>10</v>
      </c>
      <c r="C14" s="34" t="s">
        <v>41</v>
      </c>
      <c r="D14" s="33">
        <f>zbiorówka!D12</f>
        <v>0</v>
      </c>
      <c r="E14" s="48">
        <v>5</v>
      </c>
      <c r="F14" s="49">
        <f>zbiorówka!F12</f>
        <v>0</v>
      </c>
      <c r="G14" s="50">
        <f t="shared" si="0"/>
        <v>0</v>
      </c>
      <c r="H14" s="51">
        <f>zbiorówka!H12</f>
        <v>0</v>
      </c>
      <c r="I14" s="50">
        <f t="shared" si="1"/>
        <v>0</v>
      </c>
      <c r="J14" s="49">
        <f t="shared" si="2"/>
        <v>0</v>
      </c>
    </row>
    <row r="15" spans="1:10" s="5" customFormat="1" ht="43.5" thickBot="1">
      <c r="A15" s="9" t="s">
        <v>21</v>
      </c>
      <c r="B15" s="36" t="s">
        <v>11</v>
      </c>
      <c r="C15" s="37" t="s">
        <v>42</v>
      </c>
      <c r="D15" s="33">
        <f>zbiorówka!D13</f>
        <v>0</v>
      </c>
      <c r="E15" s="48">
        <v>5</v>
      </c>
      <c r="F15" s="49">
        <f>zbiorówka!F13</f>
        <v>0</v>
      </c>
      <c r="G15" s="50">
        <f t="shared" si="0"/>
        <v>0</v>
      </c>
      <c r="H15" s="51">
        <f>zbiorówka!H13</f>
        <v>0</v>
      </c>
      <c r="I15" s="50">
        <f t="shared" si="1"/>
        <v>0</v>
      </c>
      <c r="J15" s="49">
        <f t="shared" si="2"/>
        <v>0</v>
      </c>
    </row>
    <row r="16" spans="1:10" ht="15">
      <c r="F16" s="11" t="s">
        <v>27</v>
      </c>
      <c r="G16" s="12">
        <f>SUM(G6:G15)</f>
        <v>0</v>
      </c>
      <c r="H16" s="11"/>
      <c r="I16" s="11" t="s">
        <v>28</v>
      </c>
      <c r="J16" s="12">
        <f>SUM(J6:J15)</f>
        <v>0</v>
      </c>
    </row>
  </sheetData>
  <mergeCells count="4">
    <mergeCell ref="C1:J1"/>
    <mergeCell ref="C2:J2"/>
    <mergeCell ref="E3:G3"/>
    <mergeCell ref="A5:J5"/>
  </mergeCells>
  <pageMargins left="0.7" right="0.7" top="0.75" bottom="0.75" header="0.3" footer="0.3"/>
  <pageSetup scale="39" orientation="portrait" r:id="rId1"/>
  <headerFooter>
    <oddHeader>&amp;L13/PN/J/2019</oddHeader>
    <oddFooter>&amp;L&amp;P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D4" sqref="D1:D1048576"/>
    </sheetView>
  </sheetViews>
  <sheetFormatPr defaultRowHeight="14.25"/>
  <cols>
    <col min="1" max="1" width="5.625" customWidth="1"/>
    <col min="2" max="2" width="13.625" customWidth="1"/>
    <col min="3" max="3" width="96.125" customWidth="1"/>
    <col min="4" max="4" width="26.75" customWidth="1"/>
    <col min="5" max="5" width="10.625" customWidth="1"/>
    <col min="6" max="6" width="11.875" customWidth="1"/>
    <col min="7" max="7" width="12" customWidth="1"/>
    <col min="9" max="9" width="12.25" customWidth="1"/>
    <col min="10" max="10" width="11.75" customWidth="1"/>
  </cols>
  <sheetData>
    <row r="1" spans="1:10" s="40" customFormat="1" ht="15">
      <c r="A1" s="38"/>
      <c r="B1" s="39"/>
      <c r="C1" s="62" t="s">
        <v>43</v>
      </c>
      <c r="D1" s="62"/>
      <c r="E1" s="62"/>
      <c r="F1" s="62"/>
      <c r="G1" s="62"/>
      <c r="H1" s="62"/>
      <c r="I1" s="62"/>
      <c r="J1" s="63"/>
    </row>
    <row r="2" spans="1:10" s="40" customFormat="1" ht="15">
      <c r="A2" s="41"/>
      <c r="B2" s="42"/>
      <c r="C2" s="64" t="s">
        <v>48</v>
      </c>
      <c r="D2" s="64"/>
      <c r="E2" s="64"/>
      <c r="F2" s="64"/>
      <c r="G2" s="64"/>
      <c r="H2" s="64"/>
      <c r="I2" s="64"/>
      <c r="J2" s="65"/>
    </row>
    <row r="3" spans="1:10" s="40" customFormat="1" ht="15.75" thickBot="1">
      <c r="A3" s="43"/>
      <c r="B3" s="44"/>
      <c r="C3" s="45" t="s">
        <v>45</v>
      </c>
      <c r="D3" s="45"/>
      <c r="E3" s="66"/>
      <c r="F3" s="66"/>
      <c r="G3" s="66"/>
      <c r="H3" s="46"/>
      <c r="I3" s="46"/>
      <c r="J3" s="47"/>
    </row>
    <row r="4" spans="1:10" ht="39" thickBot="1">
      <c r="A4" s="1" t="s">
        <v>0</v>
      </c>
      <c r="B4" s="2" t="s">
        <v>1</v>
      </c>
      <c r="C4" s="3" t="s">
        <v>2</v>
      </c>
      <c r="D4" s="32"/>
      <c r="E4" s="4" t="s">
        <v>3</v>
      </c>
      <c r="F4" s="10" t="s">
        <v>22</v>
      </c>
      <c r="G4" s="10" t="s">
        <v>23</v>
      </c>
      <c r="H4" s="14" t="s">
        <v>24</v>
      </c>
      <c r="I4" s="10" t="s">
        <v>25</v>
      </c>
      <c r="J4" s="10" t="s">
        <v>26</v>
      </c>
    </row>
    <row r="5" spans="1:10" ht="15" thickBot="1">
      <c r="A5" s="58" t="s">
        <v>36</v>
      </c>
      <c r="B5" s="59"/>
      <c r="C5" s="59"/>
      <c r="D5" s="59"/>
      <c r="E5" s="60"/>
      <c r="F5" s="59"/>
      <c r="G5" s="59"/>
      <c r="H5" s="59"/>
      <c r="I5" s="59"/>
      <c r="J5" s="61"/>
    </row>
    <row r="6" spans="1:10" s="6" customFormat="1" ht="264" customHeight="1">
      <c r="A6" s="7" t="s">
        <v>12</v>
      </c>
      <c r="B6" s="31" t="s">
        <v>29</v>
      </c>
      <c r="C6" s="32" t="s">
        <v>31</v>
      </c>
      <c r="D6" s="33">
        <f>zbiorówka!D4</f>
        <v>0</v>
      </c>
      <c r="E6" s="48">
        <v>2</v>
      </c>
      <c r="F6" s="49">
        <f>zbiorówka!F4</f>
        <v>0</v>
      </c>
      <c r="G6" s="50">
        <f>E6*F6</f>
        <v>0</v>
      </c>
      <c r="H6" s="51">
        <f>zbiorówka!H4</f>
        <v>0</v>
      </c>
      <c r="I6" s="50">
        <f>F6*H6%+F6</f>
        <v>0</v>
      </c>
      <c r="J6" s="49">
        <f>I6*E6</f>
        <v>0</v>
      </c>
    </row>
    <row r="7" spans="1:10" s="5" customFormat="1" ht="96.75" customHeight="1">
      <c r="A7" s="8" t="s">
        <v>13</v>
      </c>
      <c r="B7" s="27" t="s">
        <v>30</v>
      </c>
      <c r="C7" s="33" t="s">
        <v>32</v>
      </c>
      <c r="D7" s="33">
        <f>zbiorówka!D5</f>
        <v>0</v>
      </c>
      <c r="E7" s="48">
        <v>5</v>
      </c>
      <c r="F7" s="49">
        <f>zbiorówka!F5</f>
        <v>0</v>
      </c>
      <c r="G7" s="50">
        <f t="shared" ref="G7:G15" si="0">E7*F7</f>
        <v>0</v>
      </c>
      <c r="H7" s="51">
        <f>zbiorówka!H5</f>
        <v>0</v>
      </c>
      <c r="I7" s="50">
        <f t="shared" ref="I7:I15" si="1">F7*H7%+F7</f>
        <v>0</v>
      </c>
      <c r="J7" s="49">
        <f t="shared" ref="J7:J15" si="2">I7*E7</f>
        <v>0</v>
      </c>
    </row>
    <row r="8" spans="1:10" s="5" customFormat="1" ht="119.25" customHeight="1">
      <c r="A8" s="8" t="s">
        <v>14</v>
      </c>
      <c r="B8" s="27" t="s">
        <v>4</v>
      </c>
      <c r="C8" s="33" t="s">
        <v>33</v>
      </c>
      <c r="D8" s="33">
        <f>zbiorówka!D6</f>
        <v>0</v>
      </c>
      <c r="E8" s="48">
        <v>5</v>
      </c>
      <c r="F8" s="49">
        <f>zbiorówka!F6</f>
        <v>0</v>
      </c>
      <c r="G8" s="50">
        <f t="shared" si="0"/>
        <v>0</v>
      </c>
      <c r="H8" s="51">
        <f>zbiorówka!H6</f>
        <v>0</v>
      </c>
      <c r="I8" s="50">
        <f t="shared" si="1"/>
        <v>0</v>
      </c>
      <c r="J8" s="49">
        <f t="shared" si="2"/>
        <v>0</v>
      </c>
    </row>
    <row r="9" spans="1:10" s="5" customFormat="1" ht="85.5">
      <c r="A9" s="8" t="s">
        <v>15</v>
      </c>
      <c r="B9" s="27" t="s">
        <v>5</v>
      </c>
      <c r="C9" s="34" t="s">
        <v>34</v>
      </c>
      <c r="D9" s="33">
        <f>zbiorówka!D7</f>
        <v>0</v>
      </c>
      <c r="E9" s="48">
        <v>5</v>
      </c>
      <c r="F9" s="49">
        <f>zbiorówka!F7</f>
        <v>0</v>
      </c>
      <c r="G9" s="50">
        <f t="shared" si="0"/>
        <v>0</v>
      </c>
      <c r="H9" s="51">
        <f>zbiorówka!H7</f>
        <v>0</v>
      </c>
      <c r="I9" s="50">
        <f t="shared" si="1"/>
        <v>0</v>
      </c>
      <c r="J9" s="49">
        <f t="shared" si="2"/>
        <v>0</v>
      </c>
    </row>
    <row r="10" spans="1:10" s="5" customFormat="1" ht="228">
      <c r="A10" s="8" t="s">
        <v>16</v>
      </c>
      <c r="B10" s="27" t="s">
        <v>6</v>
      </c>
      <c r="C10" s="35" t="s">
        <v>35</v>
      </c>
      <c r="D10" s="33">
        <f>zbiorówka!D8</f>
        <v>0</v>
      </c>
      <c r="E10" s="48">
        <v>5</v>
      </c>
      <c r="F10" s="49">
        <f>zbiorówka!F8</f>
        <v>0</v>
      </c>
      <c r="G10" s="50">
        <f t="shared" si="0"/>
        <v>0</v>
      </c>
      <c r="H10" s="51">
        <f>zbiorówka!H8</f>
        <v>0</v>
      </c>
      <c r="I10" s="50">
        <f t="shared" si="1"/>
        <v>0</v>
      </c>
      <c r="J10" s="49">
        <f t="shared" si="2"/>
        <v>0</v>
      </c>
    </row>
    <row r="11" spans="1:10" s="5" customFormat="1" ht="42.75">
      <c r="A11" s="8" t="s">
        <v>17</v>
      </c>
      <c r="B11" s="27" t="s">
        <v>7</v>
      </c>
      <c r="C11" s="34" t="s">
        <v>38</v>
      </c>
      <c r="D11" s="33">
        <f>zbiorówka!D9</f>
        <v>0</v>
      </c>
      <c r="E11" s="48">
        <v>10</v>
      </c>
      <c r="F11" s="49">
        <f>zbiorówka!F9</f>
        <v>0</v>
      </c>
      <c r="G11" s="50">
        <f t="shared" si="0"/>
        <v>0</v>
      </c>
      <c r="H11" s="51">
        <f>zbiorówka!H9</f>
        <v>0</v>
      </c>
      <c r="I11" s="50">
        <f t="shared" si="1"/>
        <v>0</v>
      </c>
      <c r="J11" s="49">
        <f t="shared" si="2"/>
        <v>0</v>
      </c>
    </row>
    <row r="12" spans="1:10" s="5" customFormat="1" ht="42.75">
      <c r="A12" s="8" t="s">
        <v>18</v>
      </c>
      <c r="B12" s="27" t="s">
        <v>8</v>
      </c>
      <c r="C12" s="34" t="s">
        <v>39</v>
      </c>
      <c r="D12" s="33">
        <f>zbiorówka!D10</f>
        <v>0</v>
      </c>
      <c r="E12" s="48">
        <v>5</v>
      </c>
      <c r="F12" s="49">
        <f>zbiorówka!F10</f>
        <v>0</v>
      </c>
      <c r="G12" s="50">
        <f t="shared" si="0"/>
        <v>0</v>
      </c>
      <c r="H12" s="51">
        <f>zbiorówka!H10</f>
        <v>0</v>
      </c>
      <c r="I12" s="50">
        <f t="shared" si="1"/>
        <v>0</v>
      </c>
      <c r="J12" s="49">
        <f t="shared" si="2"/>
        <v>0</v>
      </c>
    </row>
    <row r="13" spans="1:10" s="5" customFormat="1" ht="42.75">
      <c r="A13" s="8" t="s">
        <v>19</v>
      </c>
      <c r="B13" s="27" t="s">
        <v>9</v>
      </c>
      <c r="C13" s="34" t="s">
        <v>40</v>
      </c>
      <c r="D13" s="33">
        <f>zbiorówka!D11</f>
        <v>0</v>
      </c>
      <c r="E13" s="48">
        <v>0</v>
      </c>
      <c r="F13" s="49">
        <f>zbiorówka!F11</f>
        <v>0</v>
      </c>
      <c r="G13" s="50">
        <f t="shared" si="0"/>
        <v>0</v>
      </c>
      <c r="H13" s="51">
        <f>zbiorówka!H11</f>
        <v>0</v>
      </c>
      <c r="I13" s="50">
        <f t="shared" si="1"/>
        <v>0</v>
      </c>
      <c r="J13" s="49">
        <f t="shared" si="2"/>
        <v>0</v>
      </c>
    </row>
    <row r="14" spans="1:10" s="5" customFormat="1" ht="42.75">
      <c r="A14" s="8" t="s">
        <v>20</v>
      </c>
      <c r="B14" s="27" t="s">
        <v>10</v>
      </c>
      <c r="C14" s="34" t="s">
        <v>41</v>
      </c>
      <c r="D14" s="33">
        <f>zbiorówka!D12</f>
        <v>0</v>
      </c>
      <c r="E14" s="48">
        <v>10</v>
      </c>
      <c r="F14" s="49">
        <f>zbiorówka!F12</f>
        <v>0</v>
      </c>
      <c r="G14" s="50">
        <f t="shared" si="0"/>
        <v>0</v>
      </c>
      <c r="H14" s="51">
        <f>zbiorówka!H12</f>
        <v>0</v>
      </c>
      <c r="I14" s="50">
        <f t="shared" si="1"/>
        <v>0</v>
      </c>
      <c r="J14" s="49">
        <f t="shared" si="2"/>
        <v>0</v>
      </c>
    </row>
    <row r="15" spans="1:10" s="5" customFormat="1" ht="43.5" thickBot="1">
      <c r="A15" s="9" t="s">
        <v>21</v>
      </c>
      <c r="B15" s="36" t="s">
        <v>11</v>
      </c>
      <c r="C15" s="37" t="s">
        <v>42</v>
      </c>
      <c r="D15" s="33">
        <f>zbiorówka!D13</f>
        <v>0</v>
      </c>
      <c r="E15" s="48">
        <v>10</v>
      </c>
      <c r="F15" s="49">
        <f>zbiorówka!F13</f>
        <v>0</v>
      </c>
      <c r="G15" s="50">
        <f t="shared" si="0"/>
        <v>0</v>
      </c>
      <c r="H15" s="51">
        <f>zbiorówka!H13</f>
        <v>0</v>
      </c>
      <c r="I15" s="50">
        <f t="shared" si="1"/>
        <v>0</v>
      </c>
      <c r="J15" s="49">
        <f t="shared" si="2"/>
        <v>0</v>
      </c>
    </row>
    <row r="16" spans="1:10" ht="15">
      <c r="F16" s="11" t="s">
        <v>27</v>
      </c>
      <c r="G16" s="12">
        <f>SUM(G6:G15)</f>
        <v>0</v>
      </c>
      <c r="H16" s="11"/>
      <c r="I16" s="11" t="s">
        <v>28</v>
      </c>
      <c r="J16" s="12">
        <f>SUM(J6:J15)</f>
        <v>0</v>
      </c>
    </row>
  </sheetData>
  <mergeCells count="4">
    <mergeCell ref="C1:J1"/>
    <mergeCell ref="C2:J2"/>
    <mergeCell ref="E3:G3"/>
    <mergeCell ref="A5:J5"/>
  </mergeCells>
  <pageMargins left="0.7" right="0.7" top="0.75" bottom="0.75" header="0.3" footer="0.3"/>
  <pageSetup scale="39" orientation="portrait" r:id="rId1"/>
  <headerFooter>
    <oddHeader>&amp;L13/PN/J/2019</oddHeader>
    <oddFooter>&amp;L&amp;P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zbiorówka</vt:lpstr>
      <vt:lpstr>SP 8</vt:lpstr>
      <vt:lpstr>SP 28</vt:lpstr>
      <vt:lpstr>SP 44</vt:lpstr>
      <vt:lpstr>ZSP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Agata</dc:creator>
  <cp:lastModifiedBy>Katarzyna Wolicka</cp:lastModifiedBy>
  <dcterms:created xsi:type="dcterms:W3CDTF">2019-09-23T16:45:27Z</dcterms:created>
  <dcterms:modified xsi:type="dcterms:W3CDTF">2019-10-01T07:36:13Z</dcterms:modified>
</cp:coreProperties>
</file>