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6360" windowHeight="2895"/>
  </bookViews>
  <sheets>
    <sheet name="zbiorówka" sheetId="1" r:id="rId1"/>
    <sheet name="LO I" sheetId="2" r:id="rId2"/>
    <sheet name="LO IV" sheetId="3" r:id="rId3"/>
    <sheet name="LO XV" sheetId="4" r:id="rId4"/>
    <sheet name="LO XVII" sheetId="5" r:id="rId5"/>
    <sheet name="ZSP" sheetId="6" r:id="rId6"/>
    <sheet name="ZS 18" sheetId="7" r:id="rId7"/>
    <sheet name="ZSEO" sheetId="8" r:id="rId8"/>
    <sheet name="ZSL" sheetId="9" r:id="rId9"/>
    <sheet name="ZSEA" sheetId="10" r:id="rId10"/>
    <sheet name="T 15" sheetId="11" r:id="rId11"/>
    <sheet name="ZS 6" sheetId="12" r:id="rId12"/>
  </sheets>
  <calcPr calcId="152511"/>
</workbook>
</file>

<file path=xl/calcChain.xml><?xml version="1.0" encoding="utf-8"?>
<calcChain xmlns="http://schemas.openxmlformats.org/spreadsheetml/2006/main">
  <c r="D15" i="12" l="1"/>
  <c r="D14" i="12"/>
  <c r="D13" i="12"/>
  <c r="D12" i="12"/>
  <c r="D11" i="12"/>
  <c r="D10" i="12"/>
  <c r="D9" i="12"/>
  <c r="D8" i="12"/>
  <c r="D7" i="12"/>
  <c r="D6" i="12"/>
  <c r="D15" i="11"/>
  <c r="D14" i="11"/>
  <c r="D13" i="11"/>
  <c r="D12" i="11"/>
  <c r="D11" i="11"/>
  <c r="D10" i="11"/>
  <c r="D9" i="11"/>
  <c r="D8" i="11"/>
  <c r="D7" i="11"/>
  <c r="D6" i="11"/>
  <c r="D15" i="10"/>
  <c r="D14" i="10"/>
  <c r="D13" i="10"/>
  <c r="D12" i="10"/>
  <c r="D11" i="10"/>
  <c r="D10" i="10"/>
  <c r="D9" i="10"/>
  <c r="D8" i="10"/>
  <c r="D7" i="10"/>
  <c r="D6" i="10"/>
  <c r="D15" i="9"/>
  <c r="D14" i="9"/>
  <c r="D13" i="9"/>
  <c r="D12" i="9"/>
  <c r="D11" i="9"/>
  <c r="D10" i="9"/>
  <c r="D9" i="9"/>
  <c r="D8" i="9"/>
  <c r="D7" i="9"/>
  <c r="D6" i="9"/>
  <c r="D15" i="8"/>
  <c r="D14" i="8"/>
  <c r="D13" i="8"/>
  <c r="D12" i="8"/>
  <c r="D11" i="8"/>
  <c r="D10" i="8"/>
  <c r="D9" i="8"/>
  <c r="D8" i="8"/>
  <c r="D7" i="8"/>
  <c r="D6" i="8"/>
  <c r="D15" i="7"/>
  <c r="D14" i="7"/>
  <c r="D13" i="7"/>
  <c r="D12" i="7"/>
  <c r="D11" i="7"/>
  <c r="D10" i="7"/>
  <c r="D9" i="7"/>
  <c r="D8" i="7"/>
  <c r="D7" i="7"/>
  <c r="D6" i="7"/>
  <c r="D15" i="6"/>
  <c r="D14" i="6"/>
  <c r="D13" i="6"/>
  <c r="D12" i="6"/>
  <c r="D11" i="6"/>
  <c r="D10" i="6"/>
  <c r="D9" i="6"/>
  <c r="D8" i="6"/>
  <c r="D7" i="6"/>
  <c r="D6" i="6"/>
  <c r="D15" i="5"/>
  <c r="D14" i="5"/>
  <c r="D13" i="5"/>
  <c r="D12" i="5"/>
  <c r="D11" i="5"/>
  <c r="D10" i="5"/>
  <c r="D9" i="5"/>
  <c r="D8" i="5"/>
  <c r="D7" i="5"/>
  <c r="D6" i="5"/>
  <c r="D15" i="4"/>
  <c r="D14" i="4"/>
  <c r="D13" i="4"/>
  <c r="D12" i="4"/>
  <c r="D11" i="4"/>
  <c r="D10" i="4"/>
  <c r="D9" i="4"/>
  <c r="D8" i="4"/>
  <c r="D7" i="4"/>
  <c r="D6" i="4"/>
  <c r="D15" i="3"/>
  <c r="D14" i="3"/>
  <c r="D13" i="3"/>
  <c r="D12" i="3"/>
  <c r="D11" i="3"/>
  <c r="D10" i="3"/>
  <c r="D9" i="3"/>
  <c r="D8" i="3"/>
  <c r="D7" i="3"/>
  <c r="D6" i="3"/>
  <c r="D7" i="2"/>
  <c r="D8" i="2"/>
  <c r="D9" i="2"/>
  <c r="D10" i="2"/>
  <c r="D11" i="2"/>
  <c r="D12" i="2"/>
  <c r="D13" i="2"/>
  <c r="D14" i="2"/>
  <c r="D15" i="2"/>
  <c r="D6" i="2"/>
  <c r="H15" i="12" l="1"/>
  <c r="F15" i="12"/>
  <c r="I15" i="12" s="1"/>
  <c r="J15" i="12" s="1"/>
  <c r="H14" i="12"/>
  <c r="F14" i="12"/>
  <c r="H13" i="12"/>
  <c r="F13" i="12"/>
  <c r="I13" i="12" s="1"/>
  <c r="J13" i="12" s="1"/>
  <c r="H12" i="12"/>
  <c r="F12" i="12"/>
  <c r="H11" i="12"/>
  <c r="F11" i="12"/>
  <c r="I11" i="12" s="1"/>
  <c r="J11" i="12" s="1"/>
  <c r="H10" i="12"/>
  <c r="F10" i="12"/>
  <c r="H9" i="12"/>
  <c r="F9" i="12"/>
  <c r="I9" i="12" s="1"/>
  <c r="J9" i="12" s="1"/>
  <c r="H8" i="12"/>
  <c r="F8" i="12"/>
  <c r="H7" i="12"/>
  <c r="F7" i="12"/>
  <c r="I7" i="12" s="1"/>
  <c r="J7" i="12" s="1"/>
  <c r="H6" i="12"/>
  <c r="F6" i="12"/>
  <c r="H15" i="11"/>
  <c r="F15" i="11"/>
  <c r="I15" i="11" s="1"/>
  <c r="J15" i="11" s="1"/>
  <c r="H14" i="11"/>
  <c r="F14" i="11"/>
  <c r="H13" i="11"/>
  <c r="F13" i="11"/>
  <c r="I13" i="11" s="1"/>
  <c r="J13" i="11" s="1"/>
  <c r="H12" i="11"/>
  <c r="F12" i="11"/>
  <c r="H11" i="11"/>
  <c r="F11" i="11"/>
  <c r="I11" i="11" s="1"/>
  <c r="J11" i="11" s="1"/>
  <c r="H10" i="11"/>
  <c r="F10" i="11"/>
  <c r="H9" i="11"/>
  <c r="F9" i="11"/>
  <c r="I9" i="11" s="1"/>
  <c r="J9" i="11" s="1"/>
  <c r="H8" i="11"/>
  <c r="F8" i="11"/>
  <c r="H7" i="11"/>
  <c r="F7" i="11"/>
  <c r="I7" i="11" s="1"/>
  <c r="J7" i="11" s="1"/>
  <c r="H6" i="11"/>
  <c r="F6" i="11"/>
  <c r="H15" i="10"/>
  <c r="F15" i="10"/>
  <c r="I15" i="10" s="1"/>
  <c r="J15" i="10" s="1"/>
  <c r="H14" i="10"/>
  <c r="F14" i="10"/>
  <c r="H13" i="10"/>
  <c r="F13" i="10"/>
  <c r="I13" i="10" s="1"/>
  <c r="J13" i="10" s="1"/>
  <c r="H12" i="10"/>
  <c r="F12" i="10"/>
  <c r="H11" i="10"/>
  <c r="F11" i="10"/>
  <c r="I11" i="10" s="1"/>
  <c r="J11" i="10" s="1"/>
  <c r="H10" i="10"/>
  <c r="F10" i="10"/>
  <c r="H9" i="10"/>
  <c r="F9" i="10"/>
  <c r="I9" i="10" s="1"/>
  <c r="J9" i="10" s="1"/>
  <c r="H8" i="10"/>
  <c r="F8" i="10"/>
  <c r="H7" i="10"/>
  <c r="F7" i="10"/>
  <c r="I7" i="10" s="1"/>
  <c r="J7" i="10" s="1"/>
  <c r="H6" i="10"/>
  <c r="F6" i="10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H6" i="9"/>
  <c r="F6" i="9"/>
  <c r="H15" i="8"/>
  <c r="F15" i="8"/>
  <c r="I15" i="8" s="1"/>
  <c r="J15" i="8" s="1"/>
  <c r="H14" i="8"/>
  <c r="F14" i="8"/>
  <c r="H13" i="8"/>
  <c r="F13" i="8"/>
  <c r="I13" i="8" s="1"/>
  <c r="J13" i="8" s="1"/>
  <c r="H12" i="8"/>
  <c r="F12" i="8"/>
  <c r="H11" i="8"/>
  <c r="F11" i="8"/>
  <c r="I11" i="8" s="1"/>
  <c r="J11" i="8" s="1"/>
  <c r="H10" i="8"/>
  <c r="F10" i="8"/>
  <c r="H9" i="8"/>
  <c r="F9" i="8"/>
  <c r="I9" i="8" s="1"/>
  <c r="J9" i="8" s="1"/>
  <c r="H8" i="8"/>
  <c r="F8" i="8"/>
  <c r="H7" i="8"/>
  <c r="F7" i="8"/>
  <c r="I7" i="8" s="1"/>
  <c r="J7" i="8" s="1"/>
  <c r="H6" i="8"/>
  <c r="F6" i="8"/>
  <c r="H15" i="7"/>
  <c r="F15" i="7"/>
  <c r="H14" i="7"/>
  <c r="F14" i="7"/>
  <c r="I14" i="7" s="1"/>
  <c r="J14" i="7" s="1"/>
  <c r="H13" i="7"/>
  <c r="F13" i="7"/>
  <c r="H12" i="7"/>
  <c r="F12" i="7"/>
  <c r="I12" i="7" s="1"/>
  <c r="J12" i="7" s="1"/>
  <c r="H11" i="7"/>
  <c r="F11" i="7"/>
  <c r="H10" i="7"/>
  <c r="F10" i="7"/>
  <c r="I10" i="7" s="1"/>
  <c r="J10" i="7" s="1"/>
  <c r="H9" i="7"/>
  <c r="F9" i="7"/>
  <c r="H8" i="7"/>
  <c r="F8" i="7"/>
  <c r="I8" i="7" s="1"/>
  <c r="J8" i="7" s="1"/>
  <c r="H7" i="7"/>
  <c r="F7" i="7"/>
  <c r="H6" i="7"/>
  <c r="F6" i="7"/>
  <c r="I6" i="7" s="1"/>
  <c r="J6" i="7" s="1"/>
  <c r="H15" i="6"/>
  <c r="F15" i="6"/>
  <c r="I15" i="6" s="1"/>
  <c r="J15" i="6" s="1"/>
  <c r="H14" i="6"/>
  <c r="F14" i="6"/>
  <c r="H13" i="6"/>
  <c r="F13" i="6"/>
  <c r="I13" i="6" s="1"/>
  <c r="J13" i="6" s="1"/>
  <c r="H12" i="6"/>
  <c r="F12" i="6"/>
  <c r="H11" i="6"/>
  <c r="F11" i="6"/>
  <c r="I11" i="6" s="1"/>
  <c r="J11" i="6" s="1"/>
  <c r="H10" i="6"/>
  <c r="F10" i="6"/>
  <c r="H9" i="6"/>
  <c r="F9" i="6"/>
  <c r="I9" i="6" s="1"/>
  <c r="J9" i="6" s="1"/>
  <c r="H8" i="6"/>
  <c r="F8" i="6"/>
  <c r="H7" i="6"/>
  <c r="F7" i="6"/>
  <c r="I7" i="6" s="1"/>
  <c r="J7" i="6" s="1"/>
  <c r="H6" i="6"/>
  <c r="F6" i="6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H15" i="4"/>
  <c r="F15" i="4"/>
  <c r="I15" i="4" s="1"/>
  <c r="J15" i="4" s="1"/>
  <c r="H14" i="4"/>
  <c r="F14" i="4"/>
  <c r="H13" i="4"/>
  <c r="F13" i="4"/>
  <c r="I13" i="4" s="1"/>
  <c r="J13" i="4" s="1"/>
  <c r="H12" i="4"/>
  <c r="F12" i="4"/>
  <c r="H11" i="4"/>
  <c r="F11" i="4"/>
  <c r="I11" i="4" s="1"/>
  <c r="J11" i="4" s="1"/>
  <c r="H10" i="4"/>
  <c r="G10" i="4"/>
  <c r="F10" i="4"/>
  <c r="I10" i="4" s="1"/>
  <c r="J10" i="4" s="1"/>
  <c r="H9" i="4"/>
  <c r="F9" i="4"/>
  <c r="I8" i="4"/>
  <c r="J8" i="4" s="1"/>
  <c r="H8" i="4"/>
  <c r="G8" i="4"/>
  <c r="F8" i="4"/>
  <c r="H7" i="4"/>
  <c r="F7" i="4"/>
  <c r="I6" i="4"/>
  <c r="J6" i="4" s="1"/>
  <c r="H6" i="4"/>
  <c r="G6" i="4"/>
  <c r="F6" i="4"/>
  <c r="H15" i="3"/>
  <c r="F15" i="3"/>
  <c r="H14" i="3"/>
  <c r="F14" i="3"/>
  <c r="I14" i="3" s="1"/>
  <c r="J14" i="3" s="1"/>
  <c r="H13" i="3"/>
  <c r="F13" i="3"/>
  <c r="H12" i="3"/>
  <c r="F12" i="3"/>
  <c r="I12" i="3" s="1"/>
  <c r="J12" i="3" s="1"/>
  <c r="H11" i="3"/>
  <c r="F11" i="3"/>
  <c r="H10" i="3"/>
  <c r="F10" i="3"/>
  <c r="I10" i="3" s="1"/>
  <c r="J10" i="3" s="1"/>
  <c r="H9" i="3"/>
  <c r="F9" i="3"/>
  <c r="H8" i="3"/>
  <c r="F8" i="3"/>
  <c r="I8" i="3" s="1"/>
  <c r="J8" i="3" s="1"/>
  <c r="H7" i="3"/>
  <c r="F7" i="3"/>
  <c r="H6" i="3"/>
  <c r="F6" i="3"/>
  <c r="I6" i="3" s="1"/>
  <c r="J6" i="3" s="1"/>
  <c r="F7" i="2"/>
  <c r="G7" i="2" s="1"/>
  <c r="H7" i="2"/>
  <c r="F8" i="2"/>
  <c r="G8" i="2" s="1"/>
  <c r="H8" i="2"/>
  <c r="F9" i="2"/>
  <c r="G9" i="2" s="1"/>
  <c r="H9" i="2"/>
  <c r="F10" i="2"/>
  <c r="G10" i="2" s="1"/>
  <c r="H10" i="2"/>
  <c r="F11" i="2"/>
  <c r="G11" i="2" s="1"/>
  <c r="H11" i="2"/>
  <c r="F12" i="2"/>
  <c r="G12" i="2" s="1"/>
  <c r="H12" i="2"/>
  <c r="F13" i="2"/>
  <c r="G13" i="2" s="1"/>
  <c r="H13" i="2"/>
  <c r="F14" i="2"/>
  <c r="G14" i="2" s="1"/>
  <c r="H14" i="2"/>
  <c r="F15" i="2"/>
  <c r="G15" i="2" s="1"/>
  <c r="H15" i="2"/>
  <c r="H6" i="2"/>
  <c r="F6" i="2"/>
  <c r="I7" i="9" l="1"/>
  <c r="J7" i="9" s="1"/>
  <c r="I9" i="9"/>
  <c r="J9" i="9" s="1"/>
  <c r="I11" i="9"/>
  <c r="J11" i="9" s="1"/>
  <c r="I13" i="9"/>
  <c r="J13" i="9" s="1"/>
  <c r="I15" i="9"/>
  <c r="J15" i="9" s="1"/>
  <c r="I7" i="5"/>
  <c r="J7" i="5" s="1"/>
  <c r="I9" i="5"/>
  <c r="J9" i="5" s="1"/>
  <c r="I11" i="5"/>
  <c r="J11" i="5" s="1"/>
  <c r="I13" i="5"/>
  <c r="J13" i="5" s="1"/>
  <c r="I15" i="5"/>
  <c r="J15" i="5" s="1"/>
  <c r="G6" i="3"/>
  <c r="G8" i="3"/>
  <c r="G10" i="3"/>
  <c r="G12" i="3"/>
  <c r="G14" i="3"/>
  <c r="I6" i="2"/>
  <c r="J6" i="2" s="1"/>
  <c r="I12" i="4"/>
  <c r="J12" i="4" s="1"/>
  <c r="G12" i="4"/>
  <c r="I14" i="4"/>
  <c r="J14" i="4" s="1"/>
  <c r="G14" i="4"/>
  <c r="I6" i="5"/>
  <c r="J6" i="5" s="1"/>
  <c r="G6" i="5"/>
  <c r="I8" i="5"/>
  <c r="J8" i="5" s="1"/>
  <c r="G8" i="5"/>
  <c r="I10" i="5"/>
  <c r="J10" i="5" s="1"/>
  <c r="G10" i="5"/>
  <c r="I12" i="5"/>
  <c r="J12" i="5" s="1"/>
  <c r="G12" i="5"/>
  <c r="I14" i="5"/>
  <c r="J14" i="5" s="1"/>
  <c r="G14" i="5"/>
  <c r="I6" i="6"/>
  <c r="J6" i="6" s="1"/>
  <c r="G6" i="6"/>
  <c r="I8" i="6"/>
  <c r="J8" i="6" s="1"/>
  <c r="G8" i="6"/>
  <c r="I10" i="6"/>
  <c r="J10" i="6" s="1"/>
  <c r="G10" i="6"/>
  <c r="I12" i="6"/>
  <c r="J12" i="6" s="1"/>
  <c r="G12" i="6"/>
  <c r="I14" i="6"/>
  <c r="J14" i="6" s="1"/>
  <c r="G14" i="6"/>
  <c r="I7" i="7"/>
  <c r="J7" i="7" s="1"/>
  <c r="G7" i="7"/>
  <c r="I9" i="7"/>
  <c r="J9" i="7" s="1"/>
  <c r="G9" i="7"/>
  <c r="I11" i="7"/>
  <c r="J11" i="7" s="1"/>
  <c r="G11" i="7"/>
  <c r="I13" i="7"/>
  <c r="J13" i="7" s="1"/>
  <c r="G13" i="7"/>
  <c r="I15" i="7"/>
  <c r="J15" i="7" s="1"/>
  <c r="G15" i="7"/>
  <c r="I6" i="8"/>
  <c r="J6" i="8" s="1"/>
  <c r="G6" i="8"/>
  <c r="I8" i="8"/>
  <c r="J8" i="8" s="1"/>
  <c r="G8" i="8"/>
  <c r="I10" i="8"/>
  <c r="J10" i="8" s="1"/>
  <c r="G10" i="8"/>
  <c r="I12" i="8"/>
  <c r="J12" i="8" s="1"/>
  <c r="G12" i="8"/>
  <c r="I14" i="8"/>
  <c r="J14" i="8" s="1"/>
  <c r="G14" i="8"/>
  <c r="I6" i="9"/>
  <c r="J6" i="9" s="1"/>
  <c r="G6" i="9"/>
  <c r="I8" i="9"/>
  <c r="J8" i="9" s="1"/>
  <c r="G8" i="9"/>
  <c r="I10" i="9"/>
  <c r="J10" i="9" s="1"/>
  <c r="G10" i="9"/>
  <c r="I12" i="9"/>
  <c r="J12" i="9" s="1"/>
  <c r="G12" i="9"/>
  <c r="I14" i="9"/>
  <c r="J14" i="9" s="1"/>
  <c r="G14" i="9"/>
  <c r="I6" i="10"/>
  <c r="J6" i="10" s="1"/>
  <c r="G6" i="10"/>
  <c r="I8" i="10"/>
  <c r="J8" i="10" s="1"/>
  <c r="G8" i="10"/>
  <c r="I10" i="10"/>
  <c r="J10" i="10" s="1"/>
  <c r="G10" i="10"/>
  <c r="I12" i="10"/>
  <c r="J12" i="10" s="1"/>
  <c r="G12" i="10"/>
  <c r="I14" i="10"/>
  <c r="J14" i="10" s="1"/>
  <c r="G14" i="10"/>
  <c r="I6" i="11"/>
  <c r="J6" i="11" s="1"/>
  <c r="G6" i="11"/>
  <c r="I8" i="11"/>
  <c r="J8" i="11" s="1"/>
  <c r="G8" i="11"/>
  <c r="I10" i="11"/>
  <c r="J10" i="11" s="1"/>
  <c r="G10" i="11"/>
  <c r="I12" i="11"/>
  <c r="J12" i="11" s="1"/>
  <c r="G12" i="11"/>
  <c r="I14" i="11"/>
  <c r="J14" i="11" s="1"/>
  <c r="G14" i="11"/>
  <c r="I6" i="12"/>
  <c r="J6" i="12" s="1"/>
  <c r="G6" i="12"/>
  <c r="I8" i="12"/>
  <c r="J8" i="12" s="1"/>
  <c r="G8" i="12"/>
  <c r="I10" i="12"/>
  <c r="J10" i="12" s="1"/>
  <c r="G10" i="12"/>
  <c r="I12" i="12"/>
  <c r="J12" i="12" s="1"/>
  <c r="G12" i="12"/>
  <c r="I14" i="12"/>
  <c r="J14" i="12" s="1"/>
  <c r="G14" i="12"/>
  <c r="I14" i="2"/>
  <c r="J14" i="2" s="1"/>
  <c r="I12" i="2"/>
  <c r="J12" i="2" s="1"/>
  <c r="I10" i="2"/>
  <c r="J10" i="2" s="1"/>
  <c r="I8" i="2"/>
  <c r="J8" i="2" s="1"/>
  <c r="I7" i="3"/>
  <c r="J7" i="3" s="1"/>
  <c r="I9" i="3"/>
  <c r="J9" i="3" s="1"/>
  <c r="I11" i="3"/>
  <c r="J11" i="3" s="1"/>
  <c r="I13" i="3"/>
  <c r="J13" i="3" s="1"/>
  <c r="I15" i="3"/>
  <c r="J15" i="3" s="1"/>
  <c r="I7" i="4"/>
  <c r="J7" i="4" s="1"/>
  <c r="I9" i="4"/>
  <c r="J9" i="4" s="1"/>
  <c r="G7" i="12"/>
  <c r="G9" i="12"/>
  <c r="G11" i="12"/>
  <c r="G13" i="12"/>
  <c r="G15" i="12"/>
  <c r="J16" i="11"/>
  <c r="G7" i="11"/>
  <c r="G9" i="11"/>
  <c r="G11" i="11"/>
  <c r="G13" i="11"/>
  <c r="G15" i="11"/>
  <c r="G7" i="10"/>
  <c r="G9" i="10"/>
  <c r="G11" i="10"/>
  <c r="G13" i="10"/>
  <c r="G15" i="10"/>
  <c r="G7" i="9"/>
  <c r="G9" i="9"/>
  <c r="G11" i="9"/>
  <c r="G13" i="9"/>
  <c r="G15" i="9"/>
  <c r="G7" i="8"/>
  <c r="G9" i="8"/>
  <c r="G11" i="8"/>
  <c r="G13" i="8"/>
  <c r="G15" i="8"/>
  <c r="G6" i="7"/>
  <c r="G8" i="7"/>
  <c r="G10" i="7"/>
  <c r="G12" i="7"/>
  <c r="G14" i="7"/>
  <c r="J16" i="6"/>
  <c r="G7" i="6"/>
  <c r="G9" i="6"/>
  <c r="G11" i="6"/>
  <c r="G13" i="6"/>
  <c r="G15" i="6"/>
  <c r="G7" i="5"/>
  <c r="G9" i="5"/>
  <c r="G11" i="5"/>
  <c r="G13" i="5"/>
  <c r="G15" i="5"/>
  <c r="G7" i="4"/>
  <c r="G9" i="4"/>
  <c r="G11" i="4"/>
  <c r="G13" i="4"/>
  <c r="G15" i="4"/>
  <c r="G7" i="3"/>
  <c r="G9" i="3"/>
  <c r="G11" i="3"/>
  <c r="G13" i="3"/>
  <c r="G15" i="3"/>
  <c r="I15" i="2"/>
  <c r="J15" i="2" s="1"/>
  <c r="I13" i="2"/>
  <c r="J13" i="2" s="1"/>
  <c r="I11" i="2"/>
  <c r="J11" i="2" s="1"/>
  <c r="I9" i="2"/>
  <c r="J9" i="2" s="1"/>
  <c r="I7" i="2"/>
  <c r="J7" i="2" s="1"/>
  <c r="G6" i="2"/>
  <c r="G16" i="2" s="1"/>
  <c r="J16" i="9" l="1"/>
  <c r="J16" i="8"/>
  <c r="J16" i="7"/>
  <c r="J16" i="4"/>
  <c r="J16" i="3"/>
  <c r="G16" i="8"/>
  <c r="J16" i="12"/>
  <c r="J16" i="10"/>
  <c r="G16" i="5"/>
  <c r="G16" i="6"/>
  <c r="G16" i="11"/>
  <c r="J16" i="5"/>
  <c r="G16" i="12"/>
  <c r="G16" i="10"/>
  <c r="G16" i="9"/>
  <c r="G16" i="7"/>
  <c r="G16" i="4"/>
  <c r="J16" i="2"/>
  <c r="G16" i="3"/>
  <c r="G5" i="1" l="1"/>
  <c r="I5" i="1"/>
  <c r="J5" i="1" s="1"/>
  <c r="G6" i="1"/>
  <c r="I6" i="1"/>
  <c r="J6" i="1" s="1"/>
  <c r="G7" i="1"/>
  <c r="I7" i="1"/>
  <c r="J7" i="1" s="1"/>
  <c r="G8" i="1"/>
  <c r="I8" i="1"/>
  <c r="J8" i="1"/>
  <c r="G9" i="1"/>
  <c r="I9" i="1"/>
  <c r="J9" i="1" s="1"/>
  <c r="G10" i="1"/>
  <c r="I10" i="1"/>
  <c r="J10" i="1" s="1"/>
  <c r="G11" i="1"/>
  <c r="I11" i="1"/>
  <c r="J11" i="1" s="1"/>
  <c r="G12" i="1"/>
  <c r="I12" i="1"/>
  <c r="J12" i="1"/>
  <c r="G13" i="1"/>
  <c r="I13" i="1"/>
  <c r="J13" i="1" s="1"/>
  <c r="J4" i="1"/>
  <c r="I4" i="1"/>
  <c r="G4" i="1"/>
  <c r="G14" i="1" l="1"/>
  <c r="J14" i="1"/>
</calcChain>
</file>

<file path=xl/sharedStrings.xml><?xml version="1.0" encoding="utf-8"?>
<sst xmlns="http://schemas.openxmlformats.org/spreadsheetml/2006/main" count="550" uniqueCount="59">
  <si>
    <t>L.p</t>
  </si>
  <si>
    <t>Nazwa</t>
  </si>
  <si>
    <t>Szczegółowy opis przedmiotu zamówienia</t>
  </si>
  <si>
    <t>Liczba szt.</t>
  </si>
  <si>
    <t>JĘZYK ANGIELSKI</t>
  </si>
  <si>
    <t>Program multimedialny do nauki języka angielskiego</t>
  </si>
  <si>
    <t>Karty obrazkowe do nauki języka angielskiego (zestaw)</t>
  </si>
  <si>
    <t>Gry dydaktyczne (planszowe, karciane)- różne rodzaje i poziomy zaawansowania</t>
  </si>
  <si>
    <t>Plansze ścienne - różne rodzaje</t>
  </si>
  <si>
    <t>Fiszki (duży zestaw) - słownictwo i gramatyka</t>
  </si>
  <si>
    <t>Gramatyka obrazkowa</t>
  </si>
  <si>
    <t>Słownik obrazkowy</t>
  </si>
  <si>
    <t>Słownik szkolny</t>
  </si>
  <si>
    <t>Zestaw ćwiczeń ze słownictwa</t>
  </si>
  <si>
    <t>Zestaw ćwiczeń z gramatyki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</si>
  <si>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</si>
  <si>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</si>
  <si>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</si>
  <si>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</si>
  <si>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</si>
  <si>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</si>
  <si>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</si>
  <si>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</si>
  <si>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</si>
  <si>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</si>
  <si>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</si>
  <si>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</si>
  <si>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</si>
  <si>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</si>
  <si>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</si>
  <si>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</si>
  <si>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</si>
  <si>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r>
      <rPr>
        <b/>
        <sz val="11"/>
        <color theme="1"/>
        <rFont val="Czcionka tekstu podstawowego"/>
        <charset val="238"/>
      </rPr>
      <t>1.</t>
    </r>
    <r>
      <rPr>
        <sz val="11"/>
        <color theme="1"/>
        <rFont val="Czcionka tekstu podstawowego"/>
        <family val="2"/>
        <charset val="238"/>
      </rPr>
      <t xml:space="preserve"> Zestaw pozwala opanować słowa i zwroty niezbędne na poziomie podstawowym (elementary, poziom A1). Przeznaczony dla uczniów rozpoczynających naukę języka angielskiego oraz przydatny do powtórki podstawowych słów.
W zestawie: 
Min. 1040 fiszek (kart)–na każdej z kart znajduje się hasło z transkrypcją fonetyczną, praktyczny przykład użycia w zdaniu, obrazek; Nagrania mp3, aplikacja do nauki online.
</t>
    </r>
    <r>
      <rPr>
        <b/>
        <sz val="11"/>
        <color theme="1"/>
        <rFont val="Czcionka tekstu podstawowego"/>
        <charset val="238"/>
      </rPr>
      <t>2.</t>
    </r>
    <r>
      <rPr>
        <sz val="11"/>
        <color theme="1"/>
        <rFont val="Czcionka tekstu podstawowego"/>
        <family val="2"/>
        <charset val="238"/>
      </rPr>
      <t xml:space="preserve"> Zestaw zawiera słowa i zwroty niezbędne na poziomie niższym średnio zaawansowanym (pre-intermediate). Dla osób, które potrafią już zrozumieć pojedyncze zdania i często używane wyrażenia związane z życiem codziennym.
W zestawie:
Min. Fiszki 1040 fiszek (kart) - na każdej z kart znajduje się hasło z transkrypcją fonetyczną, praktyczny przykład użycia w zdaniu, obrazek; Nagrania mp3, aplikacja do nauki online.
</t>
    </r>
    <r>
      <rPr>
        <b/>
        <sz val="11"/>
        <color theme="1"/>
        <rFont val="Czcionka tekstu podstawowego"/>
        <charset val="238"/>
      </rPr>
      <t>3.</t>
    </r>
    <r>
      <rPr>
        <sz val="11"/>
        <color theme="1"/>
        <rFont val="Czcionka tekstu podstawowego"/>
        <family val="2"/>
        <charset val="238"/>
      </rPr>
      <t xml:space="preserve"> Zestaw zawiera słowa i zwroty niezbędne na poziomie średnio zaawansowanym (Intermediate–B1). W zestawie:
Min.1040 fiszek (kart)- na każdej z kart znajduje się hasło z transkrypcją fonetyczną, praktyczny przykład użycia w zdaniu, obrazek;
Nagrania mp3; aplikacja do nauki online.
</t>
    </r>
    <r>
      <rPr>
        <b/>
        <sz val="11"/>
        <color theme="1"/>
        <rFont val="Czcionka tekstu podstawowego"/>
        <charset val="238"/>
      </rPr>
      <t>4</t>
    </r>
    <r>
      <rPr>
        <sz val="11"/>
        <color theme="1"/>
        <rFont val="Czcionka tekstu podstawowego"/>
        <family val="2"/>
        <charset val="238"/>
      </rPr>
      <t xml:space="preserve">. Zestaw zawiera słowa i zwroty niezbędne na poziomie wyższym średnio zaawansowanym (upper-intermediate B2). W zestawie:
Min. 1040 fiszek (kart)-na każdej z kart znajduje się hasło z transkrypcją fonetyczną, praktyczny przykład użycia w zdaniu, obrazek;
Nagrania mp3 native speakerów; aplikację do nauki online.
</t>
    </r>
    <r>
      <rPr>
        <b/>
        <sz val="11"/>
        <color theme="1"/>
        <rFont val="Czcionka tekstu podstawowego"/>
        <charset val="238"/>
      </rPr>
      <t>5</t>
    </r>
    <r>
      <rPr>
        <sz val="11"/>
        <color theme="1"/>
        <rFont val="Czcionka tekstu podstawowego"/>
        <family val="2"/>
        <charset val="238"/>
      </rPr>
      <t xml:space="preserve">. Zestaw zawiera słowa i zwroty niezbędne na poziomie zaawansowanym (advanced C1). W zestawie:
Min. 1040 przejrzystych fiszek (kart) na każdej z kart znajduje się hasło z transkrypcją fonetyczną, praktyczny przykład użycia w zdaniu, obrazek; nagrania mp3; aplikacja do nauki online.
</t>
    </r>
    <r>
      <rPr>
        <b/>
        <sz val="11"/>
        <color theme="1"/>
        <rFont val="Czcionka tekstu podstawowego"/>
        <charset val="238"/>
      </rPr>
      <t>6</t>
    </r>
    <r>
      <rPr>
        <sz val="11"/>
        <color theme="1"/>
        <rFont val="Czcionka tekstu podstawowego"/>
        <family val="2"/>
        <charset val="238"/>
      </rPr>
      <t>. Zestaw kart obrazkowych angielsko-polskich inny tematycznie niż karty wymienione powyżej, tematyka musi być zgodna z podstawą programową z języka angielskiego dla liceów i techników.</t>
    </r>
  </si>
  <si>
    <r>
      <rPr>
        <b/>
        <sz val="11"/>
        <color theme="1"/>
        <rFont val="Czcionka tekstu podstawowego"/>
        <charset val="238"/>
      </rPr>
      <t>1.</t>
    </r>
    <r>
      <rPr>
        <sz val="11"/>
        <color theme="1"/>
        <rFont val="Czcionka tekstu podstawowego"/>
        <charset val="238"/>
      </rPr>
      <t xml:space="preserve">gra typu monopoly - gra strategiczna, wersja anglojęzyczna zawartość min. plansza, pionki, banknoty o różnych nominałach, karty; wiek 8+, 2-4 graczy; lub inna planszowa gra strategiczna w wersji anglojęzycznej.
</t>
    </r>
    <r>
      <rPr>
        <b/>
        <sz val="11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charset val="238"/>
      </rPr>
      <t xml:space="preserve">.gra językowa ukierunkowana na naukę słownictwa angielskiego związanego z opisem cech wyglądu fizycznego. Gra polega na losowaniu kart z wizerunkami osób i zadawaniu przez inne osoby, lub resztę grupy pytań dotyczących cech wyglądu tych osób; Zestaw zawiera min: 66 ilustrowanych kart, broszurę metodyczną lub instrukcję do gry w języku angielskim opisującą reguły gry i różne scenariusze prowadzenia rozgrywki oraz zawierającą sugestie dotyczące możliwych sposobów wykorzystania gry w trakcie zajęć, kostkę do gry, instrukcja w języku polskim.
</t>
    </r>
    <r>
      <rPr>
        <b/>
        <sz val="11"/>
        <color theme="1"/>
        <rFont val="Czcionka tekstu podstawowego"/>
        <charset val="238"/>
      </rPr>
      <t>3.</t>
    </r>
    <r>
      <rPr>
        <sz val="11"/>
        <color theme="1"/>
        <rFont val="Czcionka tekstu podstawowego"/>
        <charset val="238"/>
      </rPr>
      <t xml:space="preserve">gra planszowa typu pytania i odpowiedzi- np. gra językowa utrwalająca znajomość zaimków pytających oraz rozwijająca umiejętność zadawania pytań w języku angielskim. Zestaw zawiera minimum: planszę do gry, kostkę do gry z zaimkami pytającymi, 66 kart, broszurę metodyczną w języku angielskim opisującą reguły gry i różne scenariusze prowadzenia rozgrywki oraz zawierającą sugestie dotyczące możliwych sposobów wykorzystania gry w trakcie zajęć, kostkę do gry, instrukcję w języku polskim.
</t>
    </r>
    <r>
      <rPr>
        <b/>
        <sz val="11"/>
        <color theme="1"/>
        <rFont val="Czcionka tekstu podstawowego"/>
        <charset val="238"/>
      </rPr>
      <t>4</t>
    </r>
    <r>
      <rPr>
        <sz val="11"/>
        <color theme="1"/>
        <rFont val="Czcionka tekstu podstawowego"/>
        <charset val="238"/>
      </rPr>
      <t xml:space="preserve">.gra językowa typu bingo służąca do nauki słownictwa angielskiego. Gra bazuje na skojarzeniach słów z obrazkami i polega na dopasowywaniu wylosowanych kart z nazwami przedmiotów do ich odpowiedników na ilustracjach oraz na odwrót. Zestaw zawiera minimum: 100 kart z umieszczonymi po jednej stronie obrazkami, a po drugiej stronie wyrazami, 36 plansz (każda plansza zawiera po jednej stronie 6 pól z obrazkami, a po drugiej 6 pól z wyrazami)-broszurę metodyczną w języku angielskim opisującą reguły gry i różne scenariusze prowadzenia rozgrywki oraz zawierającą sugestie dotyczące możliwych sposobów wykorzystania gry w trakcie zajęć,-dodatkową kostkę do gry,-rozbudowaną instrukcję w języku polskim.
</t>
    </r>
    <r>
      <rPr>
        <b/>
        <sz val="11"/>
        <color theme="1"/>
        <rFont val="Czcionka tekstu podstawowego"/>
        <charset val="238"/>
      </rPr>
      <t>5</t>
    </r>
    <r>
      <rPr>
        <sz val="11"/>
        <color theme="1"/>
        <rFont val="Czcionka tekstu podstawowego"/>
        <charset val="238"/>
      </rPr>
      <t>. Gra karciana umożliwiająca naukę gotowych zwrotów konwersacyjnych przydatnych w wielu codziennych sytuacjach w domu, w szkole i w sklepie, np. be up to something, fancy doing something, look around. Na kartach znajdują się przykładowe odpowiedzi i reakcje. Gra zawiera min. 55 kart oraz słowniczek z tłumaczeniem angielskich zwrotów, które pojawiły się na kartach lub inna gra karciana do nauki języka angielskiego zawierająca karty ze zwrotami konwersacyjnymi.
Dostarczone do danej pracowni gry nie mogą się powtarzać.</t>
    </r>
  </si>
  <si>
    <t>Plansza oprawiona w listwy metalowe lub drewniane lub inne z trwałego tworzywa. Format min 100 x 70 cm (do 10 cm różnicy w wymiarach) przedstawiająca słowo w j. angielskim jego tłumaczenie na polski i ilustrację słowa. Przykładowe zagadnienia na planszach:
1. Zdania warunkowe w różnych stopniach z przykładami:
a)zero conditionalis, b)first conditionalis, c)      second conditionals, d)     third conditionalis, e)      mixed conditionals
2. Irregular verbs 1, a)past tense; b) past participle
3. Irregular verbs 2, a)past tense; b) past participle
4. Home
5. Family and garden
Na planszach mogą pojawić się inne zagadnienia niż wymienione powyżej, ale muszą być zgodne z podstawą programową do języka angielskiego dla liceów i techników.
Dostarczone do danej pracowni plansze nie mogą się powtarzać.</t>
  </si>
  <si>
    <r>
      <rPr>
        <b/>
        <sz val="11"/>
        <color theme="1"/>
        <rFont val="Czcionka tekstu podstawowego"/>
        <charset val="238"/>
      </rPr>
      <t>1</t>
    </r>
    <r>
      <rPr>
        <sz val="11"/>
        <color theme="1"/>
        <rFont val="Czcionka tekstu podstawowego"/>
        <family val="2"/>
        <charset val="238"/>
      </rPr>
      <t xml:space="preserve">. min. 47 zagadnień gramatycznych niezbędnych na poziomie podstawowym (elementary). Dla osób rozpoczynających naukę języka angielskiego i dla osób, które chcą gruntownie powtórzyć podstawy angielskiej gramatyki.
W zestawie:
Minimum 250 dwustronnych kart – karty zawierają minimum regułę gramatyczną, obrazek lub graf lub tabelę, przykład; książeczka z ćwiczeniami utrwalającymi wiedzę, 
</t>
    </r>
    <r>
      <rPr>
        <b/>
        <sz val="11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family val="2"/>
        <charset val="238"/>
      </rPr>
      <t xml:space="preserve">. zestaw zawiera zagadnienia związane z angielskimi czasownikami niezbędne na poziomie średnio zaawansowanym (intermediate B1-B2).
W zestawie:
Min. 1040 przejrzystych fiszek, nagrania mp3 native speakerów, aplikacja do nauki online
</t>
    </r>
    <r>
      <rPr>
        <b/>
        <sz val="11"/>
        <color theme="1"/>
        <rFont val="Czcionka tekstu podstawowego"/>
        <charset val="238"/>
      </rPr>
      <t>3.</t>
    </r>
    <r>
      <rPr>
        <sz val="11"/>
        <color theme="1"/>
        <rFont val="Czcionka tekstu podstawowego"/>
        <family val="2"/>
        <charset val="238"/>
      </rPr>
      <t xml:space="preserve"> czasowniki dla początkujących- min 300 fiszek drukowanych, aplikacja do nauki online, nagrania native speakerów
</t>
    </r>
    <r>
      <rPr>
        <b/>
        <sz val="11"/>
        <color theme="1"/>
        <rFont val="Czcionka tekstu podstawowego"/>
        <charset val="238"/>
      </rPr>
      <t>4</t>
    </r>
    <r>
      <rPr>
        <sz val="11"/>
        <color theme="1"/>
        <rFont val="Czcionka tekstu podstawowego"/>
        <family val="2"/>
        <charset val="238"/>
      </rPr>
      <t xml:space="preserve">. konwersacje angielskie-minimum  700 słów i zwrotów na min 300 fiszkach, aplikacja do nauki online, nagrania native speakerów
</t>
    </r>
    <r>
      <rPr>
        <b/>
        <sz val="11"/>
        <color theme="1"/>
        <rFont val="Czcionka tekstu podstawowego"/>
        <charset val="238"/>
      </rPr>
      <t>5</t>
    </r>
    <r>
      <rPr>
        <sz val="11"/>
        <color theme="1"/>
        <rFont val="Czcionka tekstu podstawowego"/>
        <family val="2"/>
        <charset val="238"/>
      </rPr>
      <t>. Matura ustna – angielski Poziom B1–B2
Zestaw pozwala opanować min.  700 słów i zwrotów, które pomagają odpowiedzieć na każde pytanie. Dla maturzystów zdających język angielski na poziomie podstawowym (B1 – intermediate), jak i rozszerzonym (B2 – upper-intermediate). 
W zestawie:
Min. 300 fiszek; nagrania mp3 native speakerów, aplikacja do nauki online.
Mogą pojawić inne tematycznie, niż wymienione wyżej, zestawy fiszek. Powinny zawierać min. 300 fiszek i zakres tematyczny dostosowany do podstawy programowej z języka angielskiego dla liceów i techników.</t>
    </r>
  </si>
  <si>
    <t>program do nauki języka angielskiego, który umożliwia przećwiczenie i sprawdzenie wiadomości i doskonalenie tego języka. Przeznaczony dla pierwszych klas szkół ponadpodstawowych.
 Główne informacje: Wersja językowa: polska
Działy tematyczne (minimalny zakres):
•Czasy angielskie - regularny i nieregularny czas przeszły, czas przyszły, czas teraźniejszy złożony, koniugacja i negacja czasowników modalnych
•Następstwo czasów
•Strony i okresy warunkowe 
•Połączenia przyimkowe i czasowników - przyimki, połączenia imion i przyimków, połączenia czasowników z przyimkami, połączenia czasownik + bezokolicznik /-ing
•Słownictwo-przedrostki przeczące, przyrostki, spójniki, tłumaczenie słów
•Ortografia
•Dyktanda
Program może zawierać również inne działy tematyczne dostosowane do podstawy programowej dla liceów i techników.
Program ma umożliwiać drukowanie kart roboczych lub ćwiczeń oraz wypełnianie zadań przez uczniów; zadania mają zawierać przykłady.
Program ma umożliwiać sprawdzenie zadań wypełnianych przez uczniów z rankingiem najlepszych uczniów.
multilicencja szkolna, wieczysta, wielostanowiskowa na min. 20 stanowisk, program na płycie CD lub DVD, program można uruchomić na tablicy multimedialnej.</t>
  </si>
  <si>
    <t>ARKUSZ KALKULACYJNY WRAZ ZE SZCZEGÓŁOWYM OPISEM PRZEDMIOTU ZAMÓWIENIA</t>
  </si>
  <si>
    <t>1. ilustrowany słownik angielsko polski
2. Ilustrowany słownik angielsko-polski, polsko-angielski
3.Słownik obrazowy polski-angielski opracowanie zbiorowe
Różne rodzaje słowników obrazkowych angielsko-polskich, słownik obrazkowy angielsko-polski powinien być dostosowany do podstawy programowej dla szkół ponadpodstawowych: licea ogólnokształcące i technika
do książek dołączona folia powiększająca dwukrotnie, format A4, liczba folii taka sama jak liczba książek</t>
  </si>
  <si>
    <t>słownik angielsko-polski polsko-angielski opracowanie zbiorowe okładka miękka
Do danej pracowni ta sama publikacja, dopuszczona do użytku szkolnego, dostosowany do podstawy programowej dla szkół ponadpodstawowych: licea ogólnokształcące i technika
do książek dołączona folia powiększająca dwukrotnie, format A4, liczba folii taka sama jak liczba książek</t>
  </si>
  <si>
    <t>zestaw ćwiczeń (książka) do wypełniania dla uczniów ze słownictwa angielskiego dostosowany do podstawy programowej dla szkół ponadpodstawowych: licea ogólnokształcące i technika; ta sama publikacja w 1 pracowni. Książka dopuszczona do użytku szkolnego.
do książek dołączona folia powiększająca dwukrotnie, format A4, liczba folii taka sama jak liczba książek</t>
  </si>
  <si>
    <t>ARKUSZ KALKULACYJNY</t>
  </si>
  <si>
    <t>Liceum Ogólnokształcące nr I im. Danuty Siedzikówny "Inki", ul. Księcia Józefa Poniatowskiego 9, 50-326 Wrocław</t>
  </si>
  <si>
    <t xml:space="preserve">termin dostawy: </t>
  </si>
  <si>
    <t>zestaw ćwiczeń (książka) do wypełniania dla uczniów z gramatyki angielskiej dostosowany do podstawy programowej dla szkół ponadpodstawowych: licea ogólnokształcące i technika. Ta sama publikacja w 1 pracowni. Książka dopuszczona do użytku szkolnego
do książek dołączona folia powiększająca dwukrotnie, format A4, liczba folii taka sama jak liczba książek</t>
  </si>
  <si>
    <t>1. gramatyka obrazkowa - min 32 przejrzyste kolorowe karty, nagrania mp3, tematyka: min 100 czasowników nieregularnych, zagadnienia poziom podstawowy
2. książka gramatyka obrazowa angielska opracowanie zbiorowe oprawa miękka
3. książka "angielska gramatyka obrazkowa w ćwiczeniach" opracowanie zbiorowe, oprawa miękka
Dopuszczone do użytku szkolnego, dostosowane do podstawy programowej dla szkół ponadpodstawowych: licea ogólnokształcące i technika do książek dołączona folia powiększająca dwukrotnie, format A4, liczba folii taka sama jak liczba książek</t>
  </si>
  <si>
    <t>zestaw ćwiczeń (książka) do wypełniania dla uczniów z gramatyki angielskiej dostosowany do podstawy programowej dla szkół ponadpodstawowych: licea ogólnokształcące i technika. Ta sama publikacja w 1 pracowni. Książka dopuszczona do użytku szkolnego do książek dołączona folia powiększająca dwukrotnie, format A4, liczba folii taka sama jak liczba książek</t>
  </si>
  <si>
    <t>Liceum Ogólnokształcące nr VI im. Bolesława Prusa, ul. Hutnicza 45, 54-139 Wrocław</t>
  </si>
  <si>
    <t>Liceum Ogólnokształcące nr XV im. mjr Piotra Wysockiego, Wojrowicka 58, 54-436 Wrocław</t>
  </si>
  <si>
    <t>Liceum Ogólnokształcące nr XVII im. Agnieszki Osieckiej, ul. Tęczowa 60, 53-603 Wrocław</t>
  </si>
  <si>
    <t>Zespół Szkół Plastycznych im. Stanisława Kopystyńskiego, ul. Piotra Skargi 23, 50-082 Wrocław</t>
  </si>
  <si>
    <t>Zespół Szkół nr 18, ul. Młodych Techników 58, 53-645 Wrocław</t>
  </si>
  <si>
    <t>Zespół Szkół Ekonomiczno-Ogólnokształcących, ul. Drukarska 50, 53-312 Wrocław</t>
  </si>
  <si>
    <t>Zespół Szkół Logistycznych, ul. Dawida 9-11, 50-527 Wrocław</t>
  </si>
  <si>
    <t>Zespół Szkół Ekonomiczno-Administracyjnych, ul. Worcella 3, 50-448 Wrocław</t>
  </si>
  <si>
    <t>Liczba szt. w 2 pracowniach</t>
  </si>
  <si>
    <t>Technikum nr 15  im. Marii Skłodowskiej-Curie, ul. Skwierzyńska 1/7, 53-521 Wrocław</t>
  </si>
  <si>
    <t>Zespół Szkół nr 6, ul. Nowodworska 70-82, 54-438 Wrocław</t>
  </si>
  <si>
    <t>Propozycja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</si>
</sst>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9" fillId="0" borderId="4" xfId="2" applyFont="1" applyBorder="1" applyAlignment="1">
      <alignment horizontal="center" vertical="center" wrapText="1"/>
    </xf>
    <xf numFmtId="0" fontId="6" fillId="0" borderId="0" xfId="0" applyFont="1"/>
    <xf numFmtId="44" fontId="6" fillId="0" borderId="0" xfId="0" applyNumberFormat="1" applyFont="1"/>
    <xf numFmtId="0" fontId="7" fillId="0" borderId="5" xfId="0" applyFont="1" applyBorder="1" applyAlignment="1">
      <alignment wrapText="1"/>
    </xf>
    <xf numFmtId="1" fontId="0" fillId="0" borderId="0" xfId="0" applyNumberFormat="1"/>
    <xf numFmtId="1" fontId="9" fillId="0" borderId="4" xfId="2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4" fontId="0" fillId="0" borderId="5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0" borderId="12" xfId="1" applyFont="1" applyBorder="1" applyAlignment="1">
      <alignment horizontal="left" vertical="center" wrapText="1"/>
    </xf>
    <xf numFmtId="44" fontId="0" fillId="0" borderId="13" xfId="1" applyFont="1" applyBorder="1" applyAlignment="1">
      <alignment horizontal="left" vertical="center" wrapText="1"/>
    </xf>
    <xf numFmtId="44" fontId="0" fillId="4" borderId="6" xfId="1" applyFont="1" applyFill="1" applyBorder="1" applyAlignment="1" applyProtection="1">
      <alignment horizontal="left" vertical="center" wrapText="1"/>
      <protection locked="0"/>
    </xf>
    <xf numFmtId="44" fontId="0" fillId="4" borderId="9" xfId="1" applyFont="1" applyFill="1" applyBorder="1" applyAlignment="1" applyProtection="1">
      <alignment horizontal="left" vertical="center" wrapText="1"/>
      <protection locked="0"/>
    </xf>
    <xf numFmtId="44" fontId="0" fillId="4" borderId="11" xfId="1" applyFont="1" applyFill="1" applyBorder="1" applyAlignment="1" applyProtection="1">
      <alignment horizontal="left" vertical="center" wrapText="1"/>
      <protection locked="0"/>
    </xf>
    <xf numFmtId="1" fontId="0" fillId="4" borderId="7" xfId="0" applyNumberFormat="1" applyFill="1" applyBorder="1" applyAlignment="1" applyProtection="1">
      <alignment horizontal="left" vertical="center" wrapText="1"/>
      <protection locked="0"/>
    </xf>
    <xf numFmtId="1" fontId="0" fillId="4" borderId="5" xfId="0" applyNumberFormat="1" applyFill="1" applyBorder="1" applyAlignment="1" applyProtection="1">
      <alignment horizontal="left" vertical="center" wrapText="1"/>
      <protection locked="0"/>
    </xf>
    <xf numFmtId="1" fontId="0" fillId="4" borderId="12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9" fillId="0" borderId="5" xfId="2" applyFont="1" applyBorder="1" applyAlignment="1" applyProtection="1">
      <alignment horizontal="center" vertical="center" wrapText="1"/>
    </xf>
    <xf numFmtId="164" fontId="9" fillId="0" borderId="5" xfId="3" applyNumberFormat="1" applyFont="1" applyBorder="1" applyAlignment="1" applyProtection="1">
      <alignment horizontal="center" vertical="center" wrapText="1"/>
    </xf>
    <xf numFmtId="164" fontId="9" fillId="0" borderId="5" xfId="2" applyNumberFormat="1" applyFont="1" applyBorder="1" applyAlignment="1" applyProtection="1">
      <alignment horizontal="center" vertical="center" wrapText="1"/>
    </xf>
    <xf numFmtId="165" fontId="9" fillId="0" borderId="5" xfId="3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right" wrapText="1"/>
    </xf>
    <xf numFmtId="0" fontId="0" fillId="0" borderId="24" xfId="0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0" borderId="25" xfId="2" applyFont="1" applyBorder="1" applyAlignment="1" applyProtection="1">
      <alignment horizontal="center" vertical="center" wrapText="1"/>
    </xf>
    <xf numFmtId="164" fontId="9" fillId="0" borderId="25" xfId="3" applyNumberFormat="1" applyFont="1" applyBorder="1" applyAlignment="1" applyProtection="1">
      <alignment horizontal="center" vertical="center" wrapText="1"/>
    </xf>
    <xf numFmtId="164" fontId="9" fillId="0" borderId="25" xfId="2" applyNumberFormat="1" applyFont="1" applyBorder="1" applyAlignment="1" applyProtection="1">
      <alignment horizontal="center" vertical="center" wrapText="1"/>
    </xf>
    <xf numFmtId="165" fontId="9" fillId="0" borderId="25" xfId="3" applyNumberFormat="1" applyFont="1" applyBorder="1" applyAlignment="1" applyProtection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1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0" borderId="2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21" xfId="0" applyFont="1" applyBorder="1" applyAlignment="1" applyProtection="1">
      <alignment horizontal="right" wrapText="1"/>
    </xf>
    <xf numFmtId="0" fontId="10" fillId="0" borderId="14" xfId="0" applyFont="1" applyBorder="1" applyAlignment="1" applyProtection="1">
      <alignment horizontal="right" wrapText="1"/>
    </xf>
    <xf numFmtId="44" fontId="0" fillId="4" borderId="22" xfId="1" applyFont="1" applyFill="1" applyBorder="1" applyAlignment="1" applyProtection="1">
      <alignment horizontal="center" vertical="center" wrapText="1"/>
      <protection locked="0"/>
    </xf>
    <xf numFmtId="44" fontId="0" fillId="4" borderId="16" xfId="1" applyFont="1" applyFill="1" applyBorder="1" applyAlignment="1" applyProtection="1">
      <alignment horizontal="center" vertical="center" wrapText="1"/>
      <protection locked="0"/>
    </xf>
    <xf numFmtId="44" fontId="0" fillId="4" borderId="23" xfId="1" applyFont="1" applyFill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A3" sqref="A3:J3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33.62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ht="36.75" customHeight="1" thickBot="1">
      <c r="A1" s="56" t="s">
        <v>37</v>
      </c>
      <c r="B1" s="56"/>
      <c r="C1" s="56"/>
      <c r="D1" s="56"/>
      <c r="E1" s="56"/>
      <c r="H1" s="21"/>
    </row>
    <row r="2" spans="1:10" ht="39" thickBot="1">
      <c r="A2" s="1" t="s">
        <v>0</v>
      </c>
      <c r="B2" s="2" t="s">
        <v>1</v>
      </c>
      <c r="C2" s="3" t="s">
        <v>2</v>
      </c>
      <c r="D2" s="3" t="s">
        <v>58</v>
      </c>
      <c r="E2" s="4" t="s">
        <v>3</v>
      </c>
      <c r="F2" s="17" t="s">
        <v>25</v>
      </c>
      <c r="G2" s="17" t="s">
        <v>26</v>
      </c>
      <c r="H2" s="22" t="s">
        <v>27</v>
      </c>
      <c r="I2" s="17" t="s">
        <v>28</v>
      </c>
      <c r="J2" s="17" t="s">
        <v>29</v>
      </c>
    </row>
    <row r="3" spans="1:10" ht="15" thickBot="1">
      <c r="A3" s="57" t="s">
        <v>4</v>
      </c>
      <c r="B3" s="58"/>
      <c r="C3" s="58"/>
      <c r="D3" s="58"/>
      <c r="E3" s="58"/>
      <c r="F3" s="59"/>
      <c r="G3" s="59"/>
      <c r="H3" s="59"/>
      <c r="I3" s="59"/>
      <c r="J3" s="60"/>
    </row>
    <row r="4" spans="1:10" s="6" customFormat="1" ht="303" customHeight="1">
      <c r="A4" s="11" t="s">
        <v>15</v>
      </c>
      <c r="B4" s="12" t="s">
        <v>5</v>
      </c>
      <c r="C4" s="13" t="s">
        <v>36</v>
      </c>
      <c r="D4" s="51"/>
      <c r="E4" s="23">
        <v>22</v>
      </c>
      <c r="F4" s="32"/>
      <c r="G4" s="27">
        <f>F4*E4</f>
        <v>0</v>
      </c>
      <c r="H4" s="35"/>
      <c r="I4" s="27">
        <f>F4*H4%+F4</f>
        <v>0</v>
      </c>
      <c r="J4" s="28">
        <f>I4*E4</f>
        <v>0</v>
      </c>
    </row>
    <row r="5" spans="1:10" s="5" customFormat="1" ht="377.25" customHeight="1">
      <c r="A5" s="14" t="s">
        <v>16</v>
      </c>
      <c r="B5" s="8" t="s">
        <v>6</v>
      </c>
      <c r="C5" s="9" t="s">
        <v>32</v>
      </c>
      <c r="D5" s="52"/>
      <c r="E5" s="24">
        <v>50</v>
      </c>
      <c r="F5" s="33"/>
      <c r="G5" s="26">
        <f t="shared" ref="G5:G13" si="0">F5*E5</f>
        <v>0</v>
      </c>
      <c r="H5" s="36"/>
      <c r="I5" s="26">
        <f t="shared" ref="I5:I13" si="1">F5*H5%+F5</f>
        <v>0</v>
      </c>
      <c r="J5" s="29">
        <f t="shared" ref="J5:J13" si="2">I5*E5</f>
        <v>0</v>
      </c>
    </row>
    <row r="6" spans="1:10" s="5" customFormat="1" ht="375.75" customHeight="1">
      <c r="A6" s="14" t="s">
        <v>17</v>
      </c>
      <c r="B6" s="8" t="s">
        <v>7</v>
      </c>
      <c r="C6" s="9" t="s">
        <v>33</v>
      </c>
      <c r="D6" s="52"/>
      <c r="E6" s="24">
        <v>54</v>
      </c>
      <c r="F6" s="33"/>
      <c r="G6" s="26">
        <f t="shared" si="0"/>
        <v>0</v>
      </c>
      <c r="H6" s="36"/>
      <c r="I6" s="26">
        <f t="shared" si="1"/>
        <v>0</v>
      </c>
      <c r="J6" s="29">
        <f t="shared" si="2"/>
        <v>0</v>
      </c>
    </row>
    <row r="7" spans="1:10" s="5" customFormat="1" ht="185.25">
      <c r="A7" s="14" t="s">
        <v>18</v>
      </c>
      <c r="B7" s="7" t="s">
        <v>8</v>
      </c>
      <c r="C7" s="10" t="s">
        <v>34</v>
      </c>
      <c r="D7" s="53"/>
      <c r="E7" s="24">
        <v>45</v>
      </c>
      <c r="F7" s="33"/>
      <c r="G7" s="26">
        <f t="shared" si="0"/>
        <v>0</v>
      </c>
      <c r="H7" s="36"/>
      <c r="I7" s="26">
        <f t="shared" si="1"/>
        <v>0</v>
      </c>
      <c r="J7" s="29">
        <f t="shared" si="2"/>
        <v>0</v>
      </c>
    </row>
    <row r="8" spans="1:10" s="5" customFormat="1" ht="317.25">
      <c r="A8" s="14" t="s">
        <v>19</v>
      </c>
      <c r="B8" s="7" t="s">
        <v>9</v>
      </c>
      <c r="C8" s="20" t="s">
        <v>35</v>
      </c>
      <c r="D8" s="54"/>
      <c r="E8" s="24">
        <v>53</v>
      </c>
      <c r="F8" s="33"/>
      <c r="G8" s="26">
        <f t="shared" si="0"/>
        <v>0</v>
      </c>
      <c r="H8" s="36"/>
      <c r="I8" s="26">
        <f t="shared" si="1"/>
        <v>0</v>
      </c>
      <c r="J8" s="29">
        <f t="shared" si="2"/>
        <v>0</v>
      </c>
    </row>
    <row r="9" spans="1:10" s="5" customFormat="1" ht="99.75">
      <c r="A9" s="14" t="s">
        <v>20</v>
      </c>
      <c r="B9" s="7" t="s">
        <v>10</v>
      </c>
      <c r="C9" s="10" t="s">
        <v>45</v>
      </c>
      <c r="D9" s="53"/>
      <c r="E9" s="24">
        <v>88</v>
      </c>
      <c r="F9" s="33"/>
      <c r="G9" s="26">
        <f t="shared" si="0"/>
        <v>0</v>
      </c>
      <c r="H9" s="36"/>
      <c r="I9" s="26">
        <f t="shared" si="1"/>
        <v>0</v>
      </c>
      <c r="J9" s="29">
        <f t="shared" si="2"/>
        <v>0</v>
      </c>
    </row>
    <row r="10" spans="1:10" s="5" customFormat="1" ht="85.5">
      <c r="A10" s="14" t="s">
        <v>21</v>
      </c>
      <c r="B10" s="7" t="s">
        <v>11</v>
      </c>
      <c r="C10" s="10" t="s">
        <v>38</v>
      </c>
      <c r="D10" s="53"/>
      <c r="E10" s="24">
        <v>70</v>
      </c>
      <c r="F10" s="33"/>
      <c r="G10" s="26">
        <f t="shared" si="0"/>
        <v>0</v>
      </c>
      <c r="H10" s="36"/>
      <c r="I10" s="26">
        <f t="shared" si="1"/>
        <v>0</v>
      </c>
      <c r="J10" s="29">
        <f t="shared" si="2"/>
        <v>0</v>
      </c>
    </row>
    <row r="11" spans="1:10" s="5" customFormat="1" ht="57">
      <c r="A11" s="14" t="s">
        <v>22</v>
      </c>
      <c r="B11" s="7" t="s">
        <v>12</v>
      </c>
      <c r="C11" s="10" t="s">
        <v>39</v>
      </c>
      <c r="D11" s="53"/>
      <c r="E11" s="24">
        <v>83</v>
      </c>
      <c r="F11" s="33"/>
      <c r="G11" s="26">
        <f t="shared" si="0"/>
        <v>0</v>
      </c>
      <c r="H11" s="36"/>
      <c r="I11" s="26">
        <f t="shared" si="1"/>
        <v>0</v>
      </c>
      <c r="J11" s="29">
        <f t="shared" si="2"/>
        <v>0</v>
      </c>
    </row>
    <row r="12" spans="1:10" s="5" customFormat="1" ht="57">
      <c r="A12" s="14" t="s">
        <v>23</v>
      </c>
      <c r="B12" s="10" t="s">
        <v>13</v>
      </c>
      <c r="C12" s="10" t="s">
        <v>40</v>
      </c>
      <c r="D12" s="53"/>
      <c r="E12" s="24">
        <v>104</v>
      </c>
      <c r="F12" s="33"/>
      <c r="G12" s="26">
        <f t="shared" si="0"/>
        <v>0</v>
      </c>
      <c r="H12" s="36"/>
      <c r="I12" s="26">
        <f t="shared" si="1"/>
        <v>0</v>
      </c>
      <c r="J12" s="29">
        <f t="shared" si="2"/>
        <v>0</v>
      </c>
    </row>
    <row r="13" spans="1:10" s="5" customFormat="1" ht="57.75" thickBot="1">
      <c r="A13" s="15" t="s">
        <v>24</v>
      </c>
      <c r="B13" s="16" t="s">
        <v>14</v>
      </c>
      <c r="C13" s="16" t="s">
        <v>46</v>
      </c>
      <c r="D13" s="55"/>
      <c r="E13" s="25">
        <v>98</v>
      </c>
      <c r="F13" s="34"/>
      <c r="G13" s="30">
        <f t="shared" si="0"/>
        <v>0</v>
      </c>
      <c r="H13" s="37"/>
      <c r="I13" s="30">
        <f t="shared" si="1"/>
        <v>0</v>
      </c>
      <c r="J13" s="31">
        <f t="shared" si="2"/>
        <v>0</v>
      </c>
    </row>
    <row r="14" spans="1:10" ht="15">
      <c r="F14" s="18" t="s">
        <v>30</v>
      </c>
      <c r="G14" s="19">
        <f>SUM(G4:G13)</f>
        <v>0</v>
      </c>
      <c r="H14" s="18"/>
      <c r="I14" s="18" t="s">
        <v>31</v>
      </c>
      <c r="J14" s="19">
        <f>SUM(J4:J13)</f>
        <v>0</v>
      </c>
    </row>
  </sheetData>
  <mergeCells count="2">
    <mergeCell ref="A1:E1"/>
    <mergeCell ref="A3:J3"/>
  </mergeCells>
  <pageMargins left="0.7" right="0.7" top="0.75" bottom="0.75" header="0.3" footer="0.3"/>
  <pageSetup scale="38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54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0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3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6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56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46.5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55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10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10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60"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57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3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42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61" t="s">
        <v>4</v>
      </c>
      <c r="B5" s="58"/>
      <c r="C5" s="58"/>
      <c r="D5" s="58"/>
      <c r="E5" s="58"/>
      <c r="F5" s="58"/>
      <c r="G5" s="58"/>
      <c r="H5" s="58"/>
      <c r="I5" s="58"/>
      <c r="J5" s="62"/>
    </row>
    <row r="6" spans="1:10" s="6" customFormat="1" ht="303" customHeight="1">
      <c r="A6" s="44" t="s">
        <v>15</v>
      </c>
      <c r="B6" s="45" t="s">
        <v>5</v>
      </c>
      <c r="C6" s="46" t="s">
        <v>36</v>
      </c>
      <c r="D6" s="46">
        <f>zbiorówka!D4</f>
        <v>0</v>
      </c>
      <c r="E6" s="47">
        <v>2</v>
      </c>
      <c r="F6" s="48">
        <f>zbiorówka!F4</f>
        <v>0</v>
      </c>
      <c r="G6" s="49">
        <f>E6*F6</f>
        <v>0</v>
      </c>
      <c r="H6" s="50">
        <f>zbiorówka!H4</f>
        <v>0</v>
      </c>
      <c r="I6" s="49">
        <f>F6*H6%+F6</f>
        <v>0</v>
      </c>
      <c r="J6" s="48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10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10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5:J5"/>
    <mergeCell ref="A1:J1"/>
    <mergeCell ref="A2:J2"/>
    <mergeCell ref="A3:C3"/>
    <mergeCell ref="E3:J3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47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0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8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8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8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8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48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10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10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49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10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10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3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50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10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10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51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10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10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52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10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10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10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4" sqref="D1:D104857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7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8" customFormat="1" ht="15" customHeight="1" thickBot="1">
      <c r="A2" s="63" t="s">
        <v>53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8" customFormat="1" ht="28.5" customHeight="1" thickBot="1">
      <c r="A3" s="65" t="s">
        <v>43</v>
      </c>
      <c r="B3" s="66"/>
      <c r="C3" s="66"/>
      <c r="D3" s="43"/>
      <c r="E3" s="67"/>
      <c r="F3" s="68"/>
      <c r="G3" s="68"/>
      <c r="H3" s="68"/>
      <c r="I3" s="68"/>
      <c r="J3" s="69"/>
    </row>
    <row r="4" spans="1:10" ht="39" thickBot="1">
      <c r="A4" s="1" t="s">
        <v>0</v>
      </c>
      <c r="B4" s="2" t="s">
        <v>1</v>
      </c>
      <c r="C4" s="3" t="s">
        <v>2</v>
      </c>
      <c r="D4" s="3" t="s">
        <v>58</v>
      </c>
      <c r="E4" s="4" t="s">
        <v>3</v>
      </c>
      <c r="F4" s="17" t="s">
        <v>25</v>
      </c>
      <c r="G4" s="17" t="s">
        <v>26</v>
      </c>
      <c r="H4" s="22" t="s">
        <v>27</v>
      </c>
      <c r="I4" s="17" t="s">
        <v>28</v>
      </c>
      <c r="J4" s="17" t="s">
        <v>29</v>
      </c>
    </row>
    <row r="5" spans="1:10" ht="15" thickBot="1">
      <c r="A5" s="57" t="s">
        <v>4</v>
      </c>
      <c r="B5" s="58"/>
      <c r="C5" s="58"/>
      <c r="D5" s="58"/>
      <c r="E5" s="58"/>
      <c r="F5" s="59"/>
      <c r="G5" s="59"/>
      <c r="H5" s="59"/>
      <c r="I5" s="59"/>
      <c r="J5" s="60"/>
    </row>
    <row r="6" spans="1:10" s="6" customFormat="1" ht="303" customHeight="1">
      <c r="A6" s="11" t="s">
        <v>15</v>
      </c>
      <c r="B6" s="12" t="s">
        <v>5</v>
      </c>
      <c r="C6" s="13" t="s">
        <v>36</v>
      </c>
      <c r="D6" s="46">
        <f>zbiorówka!D4</f>
        <v>0</v>
      </c>
      <c r="E6" s="39">
        <v>2</v>
      </c>
      <c r="F6" s="40">
        <f>zbiorówka!F4</f>
        <v>0</v>
      </c>
      <c r="G6" s="41">
        <f>E6*F6</f>
        <v>0</v>
      </c>
      <c r="H6" s="42">
        <f>zbiorówka!H4</f>
        <v>0</v>
      </c>
      <c r="I6" s="41">
        <f>F6*H6%+F6</f>
        <v>0</v>
      </c>
      <c r="J6" s="40">
        <f>I6*E6</f>
        <v>0</v>
      </c>
    </row>
    <row r="7" spans="1:10" s="5" customFormat="1" ht="377.25" customHeight="1">
      <c r="A7" s="14" t="s">
        <v>16</v>
      </c>
      <c r="B7" s="8" t="s">
        <v>6</v>
      </c>
      <c r="C7" s="9" t="s">
        <v>32</v>
      </c>
      <c r="D7" s="46">
        <f>zbiorówka!D5</f>
        <v>0</v>
      </c>
      <c r="E7" s="39">
        <v>5</v>
      </c>
      <c r="F7" s="40">
        <f>zbiorówka!F5</f>
        <v>0</v>
      </c>
      <c r="G7" s="41">
        <f t="shared" ref="G7:G15" si="0">E7*F7</f>
        <v>0</v>
      </c>
      <c r="H7" s="42">
        <f>zbiorówka!H5</f>
        <v>0</v>
      </c>
      <c r="I7" s="41">
        <f t="shared" ref="I7:I15" si="1">F7*H7%+F7</f>
        <v>0</v>
      </c>
      <c r="J7" s="40">
        <f t="shared" ref="J7:J15" si="2">I7*E7</f>
        <v>0</v>
      </c>
    </row>
    <row r="8" spans="1:10" s="5" customFormat="1" ht="375.75" customHeight="1">
      <c r="A8" s="14" t="s">
        <v>17</v>
      </c>
      <c r="B8" s="8" t="s">
        <v>7</v>
      </c>
      <c r="C8" s="9" t="s">
        <v>33</v>
      </c>
      <c r="D8" s="46">
        <f>zbiorówka!D6</f>
        <v>0</v>
      </c>
      <c r="E8" s="39">
        <v>4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40">
        <f t="shared" si="2"/>
        <v>0</v>
      </c>
    </row>
    <row r="9" spans="1:10" s="5" customFormat="1" ht="185.25">
      <c r="A9" s="14" t="s">
        <v>18</v>
      </c>
      <c r="B9" s="7" t="s">
        <v>8</v>
      </c>
      <c r="C9" s="10" t="s">
        <v>34</v>
      </c>
      <c r="D9" s="46">
        <f>zbiorówka!D7</f>
        <v>0</v>
      </c>
      <c r="E9" s="39">
        <v>0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40">
        <f t="shared" si="2"/>
        <v>0</v>
      </c>
    </row>
    <row r="10" spans="1:10" s="5" customFormat="1" ht="317.25">
      <c r="A10" s="14" t="s">
        <v>19</v>
      </c>
      <c r="B10" s="7" t="s">
        <v>9</v>
      </c>
      <c r="C10" s="20" t="s">
        <v>35</v>
      </c>
      <c r="D10" s="46">
        <f>zbiorówka!D8</f>
        <v>0</v>
      </c>
      <c r="E10" s="39">
        <v>5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40">
        <f t="shared" si="2"/>
        <v>0</v>
      </c>
    </row>
    <row r="11" spans="1:10" s="5" customFormat="1" ht="99.75">
      <c r="A11" s="14" t="s">
        <v>20</v>
      </c>
      <c r="B11" s="7" t="s">
        <v>10</v>
      </c>
      <c r="C11" s="10" t="s">
        <v>45</v>
      </c>
      <c r="D11" s="46">
        <f>zbiorówka!D9</f>
        <v>0</v>
      </c>
      <c r="E11" s="39">
        <v>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40">
        <f t="shared" si="2"/>
        <v>0</v>
      </c>
    </row>
    <row r="12" spans="1:10" s="5" customFormat="1" ht="85.5">
      <c r="A12" s="14" t="s">
        <v>21</v>
      </c>
      <c r="B12" s="7" t="s">
        <v>11</v>
      </c>
      <c r="C12" s="10" t="s">
        <v>38</v>
      </c>
      <c r="D12" s="4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40">
        <f t="shared" si="2"/>
        <v>0</v>
      </c>
    </row>
    <row r="13" spans="1:10" s="5" customFormat="1" ht="57">
      <c r="A13" s="14" t="s">
        <v>22</v>
      </c>
      <c r="B13" s="7" t="s">
        <v>12</v>
      </c>
      <c r="C13" s="10" t="s">
        <v>39</v>
      </c>
      <c r="D13" s="46">
        <f>zbiorówka!D11</f>
        <v>0</v>
      </c>
      <c r="E13" s="39">
        <v>5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40">
        <f t="shared" si="2"/>
        <v>0</v>
      </c>
    </row>
    <row r="14" spans="1:10" s="5" customFormat="1" ht="57">
      <c r="A14" s="14" t="s">
        <v>23</v>
      </c>
      <c r="B14" s="10" t="s">
        <v>13</v>
      </c>
      <c r="C14" s="10" t="s">
        <v>40</v>
      </c>
      <c r="D14" s="46">
        <f>zbiorówka!D12</f>
        <v>0</v>
      </c>
      <c r="E14" s="39">
        <v>10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40">
        <f t="shared" si="2"/>
        <v>0</v>
      </c>
    </row>
    <row r="15" spans="1:10" s="5" customFormat="1" ht="57" customHeight="1" thickBot="1">
      <c r="A15" s="15" t="s">
        <v>24</v>
      </c>
      <c r="B15" s="16" t="s">
        <v>14</v>
      </c>
      <c r="C15" s="16" t="s">
        <v>44</v>
      </c>
      <c r="D15" s="4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40">
        <f t="shared" si="2"/>
        <v>0</v>
      </c>
    </row>
    <row r="16" spans="1:10" ht="15">
      <c r="F16" s="18" t="s">
        <v>30</v>
      </c>
      <c r="G16" s="19">
        <f>SUM(G6:G15)</f>
        <v>0</v>
      </c>
      <c r="H16" s="18"/>
      <c r="I16" s="18" t="s">
        <v>31</v>
      </c>
      <c r="J16" s="19">
        <f>SUM(J6:J15)</f>
        <v>0</v>
      </c>
    </row>
  </sheetData>
  <mergeCells count="5">
    <mergeCell ref="A1:J1"/>
    <mergeCell ref="A2:J2"/>
    <mergeCell ref="A3:C3"/>
    <mergeCell ref="E3:J3"/>
    <mergeCell ref="A5:J5"/>
  </mergeCells>
  <pageMargins left="0.7" right="0.7" top="0.75" bottom="0.75" header="0.3" footer="0.3"/>
  <pageSetup scale="39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zbiorówka</vt:lpstr>
      <vt:lpstr>LO I</vt:lpstr>
      <vt:lpstr>LO IV</vt:lpstr>
      <vt:lpstr>LO XV</vt:lpstr>
      <vt:lpstr>LO XVII</vt:lpstr>
      <vt:lpstr>ZSP</vt:lpstr>
      <vt:lpstr>ZS 18</vt:lpstr>
      <vt:lpstr>ZSEO</vt:lpstr>
      <vt:lpstr>ZSL</vt:lpstr>
      <vt:lpstr>ZSEA</vt:lpstr>
      <vt:lpstr>T 15</vt:lpstr>
      <vt:lpstr>ZS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dcterms:created xsi:type="dcterms:W3CDTF">2019-09-23T16:45:27Z</dcterms:created>
  <dcterms:modified xsi:type="dcterms:W3CDTF">2019-10-01T07:35:57Z</dcterms:modified>
</cp:coreProperties>
</file>