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55" windowWidth="20115" windowHeight="7515" activeTab="0"/>
  </bookViews>
  <sheets>
    <sheet name="SUMA POMOCE SPG" sheetId="1" r:id="rId1"/>
    <sheet name="LO 1 " sheetId="2" r:id="rId2"/>
    <sheet name="T 5 w ZSZ" sheetId="3" r:id="rId3"/>
    <sheet name="T 6 w LZN" sheetId="4" r:id="rId4"/>
    <sheet name="T 11 w ZSB" sheetId="5" r:id="rId5"/>
    <sheet name="T 13 w ZSE-A" sheetId="6" r:id="rId6"/>
    <sheet name="T 15" sheetId="7" r:id="rId7"/>
  </sheets>
  <definedNames/>
  <calcPr fullCalcOnLoad="1"/>
</workbook>
</file>

<file path=xl/sharedStrings.xml><?xml version="1.0" encoding="utf-8"?>
<sst xmlns="http://schemas.openxmlformats.org/spreadsheetml/2006/main" count="119" uniqueCount="29">
  <si>
    <t>L.p</t>
  </si>
  <si>
    <t>Nazwa</t>
  </si>
  <si>
    <t>Opis</t>
  </si>
  <si>
    <t>1.</t>
  </si>
  <si>
    <t>2.</t>
  </si>
  <si>
    <t>3.</t>
  </si>
  <si>
    <t>SUMA</t>
  </si>
  <si>
    <t>Towar proponowany przez Wykonawcę</t>
  </si>
  <si>
    <t>BRUTTO</t>
  </si>
  <si>
    <t>CENA JEDNOSTKOWA BRUTTO</t>
  </si>
  <si>
    <t>1. Projekcja Krótkoogniskowa
2. Technologia wyświetlania DLP
3. Rozdzielczość rzeczywista Min. 1024 x 768 (XGA)
4. Obsługiwana rozdzielczość VGA (640 x 480) to UXGA (1600 x 1200)
5. Jasność Min. 3000 ANSI Lumenów
6. Kontrast statyczny Min. 20 000:1
7. Obiektyw Obiektyw F = 2.6 f = 6.9 mm Współczynnik projekcji (przekątna @ odległość) maksymalnie 0.6
8. Proporcje obrazu Min. 4:3
9. Trwałość źródła światła Min. do 10000 h (w trybie oszczędnym)
10. Kompatybilność ze standardami wideo - NTSC - PAL - SECAM
12. Gniazda we/wy Min. 2 x 15-pin D-Sub In Min. 1 x 15-pin D-Sub Out Min. 1 x HDMI Min. 1 x mini USB (Type mini B) Min. 1 x RS-232 (COM)
13. Poziom hałasu normalna Maksymalnie 33 dB
14. Pobór mocy Maksymalnie 260 W
15. Pozostałe parametry - zamrożenie ekranu - manualna korekcja efektu trapezowego
16. Dodatkowe wyposażenie Regulowany uchwyt do montażu do ściany (nad tablicą interaktywną) Kabel HDMI 5 lub 10m, w zależności od miejsca instalacji Kabel zasilający 5 lub 10m, w zależności od miejsca instalacji
17. Certyfikaty (należy dołączyć do oferty) Deklaracja zgodności CE
18. Inne Montaż do ściany, przewody poprowadzone w korytkach
19. Gwarancja 3 lata, na lampę 1 rok lub 2000 godz., naprawa 14 dni od zgłoszenia, w miejscu instalacji</t>
  </si>
  <si>
    <t>KOMPUTER PRZENOŚNY Z OPROGRAMOWANIEM</t>
  </si>
  <si>
    <t>1. Przekątna Min. 80'' 
2. Powierzchnia robocza Min. 79” 
3. Proporcje obrazu Min. 4:3
4. Suchościeralna Tak
5. Matowa Tak
6. Obsługa Dowolny wskaźnik (palec, pisak)
7. Technologia wyświetlacza Optyczna lub podczerwień
8. Złącza 1 x USB 2.0 
9. Czas reakcji  Max. 8 ms 
10 Dokładność odczytu 1mm
11. Oprogramowanie Oprogramowanie umożliwiające prawidłowe podłączenie tablicy z komputerem i wyświetlanie obrazu z pulpitu w języku polskim. Inne funkcje:
- dodawanie stron w różnych kolorach - przechwytywanie (zrzuty) ekranu i pulpitu - cofanie i ponawianie zmian - podział ekranu na 2 lub 4 części
- opcje pisaka (grubość, kolor, długopis, podkreślacz, długopis teksturowy, rozpoznawanie pisma odręcznego) - wstawianie figur geometrycznych
- gumka - wstawianie pola tekstowego - narzędzia linijka, ekierka, cyrkiel, kątomierz - możliwość wyboru tła slajdu (jednolity kolor, kratka, linie poziome lub pionowe, pięciolinia, linie do nauki pisania, szachownica) - wstawianie do projektu obrazów i filmów
12. Obsługiwane systemy operacyjne Windows 7, Windows 8, Windows 8.1, Windows 10 
13. Akcesoria w zestawie - Instrukcja obsługi (tablicy i oprogramowania) – wersja papierowa w języku polskim - Pisaki (2 szt) - kompatybilny przewód USB 5m lub 10m w zależności od miejsca instalacji - Uchwyty do montażu na ścianie
14. Certyfikat (należy dołączyć do oferty) Deklaracja zgodności CE
15. Inne Montaż na ściennie, przewody poprowadzone w korytkach
16. Gwarancja 3 lata, naprawa 14 dni od zgłoszenia, naprawa w miejscu instalacji</t>
  </si>
  <si>
    <t>TABLICA INTERAKTYWNA Z SYSTEMEM MOCOWANIA</t>
  </si>
  <si>
    <t>1. Typ Komputer przenośny typu notebook z ekranem 15,6" o rozdzielczości: 1366 x 768 w technologii LED, przeciwodblaskowy
2. Procesor Procesor klasy x86, 2 rdzeniowy, zaprojektowany do pracy w komputerach przenośnych. Zaoferowany procesor musi uzyskiwać w teście Passmark CPU Mark wynik min.: 4500 punktów (wynik zaproponowanego procesora musi znajdować się na stronie http://www.cpubenchmark.net)
3. Pamięć operacyjna RAM 4GB DDR4 2133MHz, możliwość rozbudowy do min 8GB
4. Parametry pamięci masowej Min. 500 GB SATA
5. Karta graficzna Zintegrowana w procesorze z możliwością dynamicznego przydzielenia pamięci systemowej, ze sprzętowym wsparciem dla DirectX 11, Shader 5.0, osiągająca w teście Passmark G3D Mark wynik na poziomie min.: 900 punktów (wynik zaproponowanej grafiki musi znajdować się na stronie http://www.videocardbenchmark.net)
6. Wbudowane porty i złącza: Min. 2 porty USB 2.0 Min. 1 port USB 3.0 Min. 1 port HDMI Min. 1 port VGA Min. 1 gniazdo stereo słuchawkowe/mikrofonowe combo
Min. 1 gniazdo zasilacza pr. zm. Min. 1 port RJ-45  7. Karta sieciowa LAN 10/100/1000 Ethernet RJ 45 zintegrowana z płytą główną oraz WLAN 802.11b/g/n/ac wraz z Bluetooth 4.1 COMBO 8. Wyposażenie multimedialne Karta dźwiękowa zgodna z HD AUDIO, wbudowane 1,5W głośniki stereo Wbudowana w obudowę matrycy kamera HD 720p z mikrofonem 9. Klawiatura W układzie US -QWERTY, odporna na zalanie, min. 101 klawiszy z wydzieloną z prawej strony strefą klawiszy numerycznych
10. Urządzenie wskazujące Tabliczka dotykowa ClickPad z obsługą gestów wielodotykowych 11. Napęd DVD Wbudowany napęd optyczny 8x DVD +/- RW DL.
Dołączone oprogramowanie do nagrywania i odtwarzania. 12. Wymagania dotyczące baterii i zasilania Min. 31Wh, Li-Ion. Czas pracy na baterii wg dokumentacji producenta min. 6 godzin. Zasilacz o mocy min. 45W
13. System operacyjny System operacyjny Windows 10 Pro 64-bit PL, zainstalowany, aktywowany lub system równoważny – przez równoważność rozumie się pełną funkcjonalność jaką oferuje system operacyjny Windows 10 Pro 64-bit PL
14. Oprogramowanie biurowe Office 2016 Academic (licencja na użytkownika końcowego), zainstalowany 
15. Certyfikaty i standardy - Certyfikat ISO9001:2000 lub certyfikat równoważny dla producenta sprzętu - - Certyfikat ISO 14001 lub certyfikat równoważny dla producenta sprzętu - - Deklaracja zgodności CE - - Certyfikat EPEAT na poziomie GOLD dla Polski, wymagany wpis dotyczący oferowanej stacji dostępowej w internetowym katalogu http://www.epeat.net 
16. Ergonomia Głośność Sound Pressure mierzona zgodnie z normą ISO 7779 lub certyfikat równoważny oraz wykazana zgodnie z normą ISO 9296 lub certyfikat równoważny w pozycji operatora w trybie (IDLE) wynosząca maksymalnie  24 (LpAm, decibels)
17. Waga i wymiary Waga max. 2,5 kg z baterią
18. Wymagania dodatkowe Torba.
19. Wsparcie  techniczne Dostęp do najnowszych sterowników i uaktualnień na stronie producenta zestawu realizowany poprzez podanie na dedykowanej stronie internetowej producenta numeru seryjnego lub modelu komputera.
20. Gwarancja producenta 5 lat, naprawa następny dzień roboczy od zgłoszenia, w miejscu instalacji, uszkodzony dysk pozostaje u Zamawiającego</t>
  </si>
  <si>
    <t>PROJEKTOR DO TABLICY INTERAKTYWNEJ</t>
  </si>
  <si>
    <t>LO 1 - liczba szt. na szkołę</t>
  </si>
  <si>
    <t>T 5 - liczba szt. na szkołę</t>
  </si>
  <si>
    <t>T 6 - liczba szt. na szkołę</t>
  </si>
  <si>
    <t>T 13 w ZSE-A - liczba szt. na szkołę</t>
  </si>
  <si>
    <t>T 15 - liczba szt. na szkołę</t>
  </si>
  <si>
    <t>T 11 w ZSB - liczba szt. na szkołę</t>
  </si>
  <si>
    <t>Adres dostawy:
Technikum nr 15 im. Marii Skłodowskiej-Curie
ul. Skwierzyńska 1-7   
53-521 Wrocław</t>
  </si>
  <si>
    <t>Adres dostawy:
Zespół Szkół Ekonomiczno-Adminitracyjnych - Technikum nr 13
ul. Worcella 3
50-448 Wrocław</t>
  </si>
  <si>
    <t>Adres dostawy:
LICEUM OGÓLNOKSZTAŁCĄCE NR 1
ul. Poniatowskiego 9, 50-326 Wrocław</t>
  </si>
  <si>
    <t>Adres dostawy:
Zespół Szkól Zawodowych - Technikum nr 5
ul. Jana Wł. Dawida 5
50 – 527 Wrocław</t>
  </si>
  <si>
    <t>Adres dostawy:
Lotnicze Zakłady Naukowe - Technikum nr 6
ul. Kiełczowska 43
51-315 Wrocław</t>
  </si>
  <si>
    <t>Adres dostawy:
Zespół Szkół Budowlanych - Technikum nr 11
ul. Grabiszyńska 236
53-235 Wrocław</t>
  </si>
  <si>
    <t>MAKSYMALNY BUDŻET SZKÓŁ PONADGIMNAZJALNYCH: 63 900 zł brutto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</si>
</sst>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_-* #,##0\ _z_ł_-;\-* #,##0\ _z_ł_-;_-* &quot;-&quot;??\ _z_ł_-;_-@_-"/>
    <numFmt numFmtId="166" formatCode="_-* #,##0.0\ _z_ł_-;\-* #,##0.0\ _z_ł_-;_-* &quot;-&quot;??\ _z_ł_-;_-@_-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#,##0_ ;\-#,##0\ "/>
    <numFmt numFmtId="172" formatCode="0_ ;\-0\ "/>
  </numFmts>
  <fonts count="53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alibri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8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b/>
      <sz val="8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11"/>
      <name val="Calibri"/>
      <family val="2"/>
    </font>
    <font>
      <b/>
      <i/>
      <sz val="10"/>
      <color indexed="8"/>
      <name val="Calibri"/>
      <family val="2"/>
    </font>
    <font>
      <b/>
      <sz val="14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alibri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14"/>
      <color theme="1"/>
      <name val="Calibri"/>
      <family val="2"/>
    </font>
    <font>
      <b/>
      <sz val="14"/>
      <color rgb="FF00CC00"/>
      <name val="Calibri"/>
      <family val="2"/>
    </font>
    <font>
      <b/>
      <i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66FF6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48" fillId="0" borderId="0" xfId="0" applyFont="1" applyFill="1" applyAlignment="1" applyProtection="1">
      <alignment vertical="center"/>
      <protection locked="0"/>
    </xf>
    <xf numFmtId="0" fontId="48" fillId="0" borderId="0" xfId="0" applyFont="1" applyAlignment="1" applyProtection="1">
      <alignment vertical="center"/>
      <protection locked="0"/>
    </xf>
    <xf numFmtId="0" fontId="22" fillId="0" borderId="10" xfId="0" applyFont="1" applyFill="1" applyBorder="1" applyAlignment="1" applyProtection="1">
      <alignment horizontal="center" vertical="center" wrapText="1"/>
      <protection locked="0"/>
    </xf>
    <xf numFmtId="0" fontId="48" fillId="0" borderId="0" xfId="0" applyFont="1" applyFill="1" applyAlignment="1" applyProtection="1">
      <alignment/>
      <protection locked="0"/>
    </xf>
    <xf numFmtId="0" fontId="48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48" fillId="0" borderId="10" xfId="0" applyFont="1" applyFill="1" applyBorder="1" applyAlignment="1" applyProtection="1">
      <alignment horizontal="center" vertical="center"/>
      <protection locked="0"/>
    </xf>
    <xf numFmtId="0" fontId="23" fillId="0" borderId="10" xfId="0" applyFont="1" applyFill="1" applyBorder="1" applyAlignment="1" applyProtection="1">
      <alignment horizontal="left" vertical="center" wrapText="1"/>
      <protection locked="0"/>
    </xf>
    <xf numFmtId="165" fontId="49" fillId="0" borderId="10" xfId="0" applyNumberFormat="1" applyFont="1" applyFill="1" applyBorder="1" applyAlignment="1" applyProtection="1">
      <alignment horizontal="center" vertical="center"/>
      <protection locked="0"/>
    </xf>
    <xf numFmtId="4" fontId="48" fillId="0" borderId="10" xfId="0" applyNumberFormat="1" applyFont="1" applyFill="1" applyBorder="1" applyAlignment="1" applyProtection="1">
      <alignment horizontal="center" vertical="center"/>
      <protection locked="0"/>
    </xf>
    <xf numFmtId="0" fontId="22" fillId="0" borderId="10" xfId="0" applyFont="1" applyFill="1" applyBorder="1" applyAlignment="1" applyProtection="1">
      <alignment horizontal="center" vertical="center"/>
      <protection/>
    </xf>
    <xf numFmtId="0" fontId="22" fillId="0" borderId="10" xfId="0" applyFont="1" applyFill="1" applyBorder="1" applyAlignment="1" applyProtection="1">
      <alignment horizontal="center" vertical="center" wrapText="1"/>
      <protection/>
    </xf>
    <xf numFmtId="0" fontId="48" fillId="0" borderId="10" xfId="0" applyFont="1" applyFill="1" applyBorder="1" applyAlignment="1" applyProtection="1">
      <alignment horizontal="center" vertical="center"/>
      <protection/>
    </xf>
    <xf numFmtId="0" fontId="23" fillId="0" borderId="10" xfId="0" applyFont="1" applyFill="1" applyBorder="1" applyAlignment="1" applyProtection="1">
      <alignment horizontal="left" vertical="center" wrapText="1"/>
      <protection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1" fontId="48" fillId="0" borderId="10" xfId="60" applyNumberFormat="1" applyFont="1" applyFill="1" applyBorder="1" applyAlignment="1" applyProtection="1">
      <alignment horizontal="center" vertical="center"/>
      <protection locked="0"/>
    </xf>
    <xf numFmtId="0" fontId="22" fillId="0" borderId="12" xfId="0" applyFont="1" applyFill="1" applyBorder="1" applyAlignment="1" applyProtection="1">
      <alignment horizontal="center" vertical="center" wrapText="1"/>
      <protection locked="0"/>
    </xf>
    <xf numFmtId="0" fontId="49" fillId="0" borderId="12" xfId="0" applyFont="1" applyFill="1" applyBorder="1" applyAlignment="1" applyProtection="1">
      <alignment horizontal="center" vertical="center" wrapText="1"/>
      <protection locked="0"/>
    </xf>
    <xf numFmtId="0" fontId="49" fillId="0" borderId="10" xfId="0" applyFont="1" applyFill="1" applyBorder="1" applyAlignment="1" applyProtection="1">
      <alignment horizontal="center" vertical="center"/>
      <protection locked="0"/>
    </xf>
    <xf numFmtId="0" fontId="49" fillId="0" borderId="10" xfId="0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50" fillId="0" borderId="0" xfId="0" applyFont="1" applyFill="1" applyAlignment="1" applyProtection="1">
      <alignment vertical="center"/>
      <protection locked="0"/>
    </xf>
    <xf numFmtId="0" fontId="50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48" fillId="0" borderId="0" xfId="0" applyFont="1" applyFill="1" applyAlignment="1" applyProtection="1">
      <alignment/>
      <protection/>
    </xf>
    <xf numFmtId="4" fontId="51" fillId="0" borderId="0" xfId="0" applyNumberFormat="1" applyFont="1" applyAlignment="1" applyProtection="1">
      <alignment vertical="center"/>
      <protection locked="0"/>
    </xf>
    <xf numFmtId="0" fontId="49" fillId="0" borderId="10" xfId="0" applyFont="1" applyFill="1" applyBorder="1" applyAlignment="1" applyProtection="1">
      <alignment horizontal="center" vertical="center" wrapText="1"/>
      <protection locked="0"/>
    </xf>
    <xf numFmtId="0" fontId="49" fillId="33" borderId="10" xfId="0" applyFont="1" applyFill="1" applyBorder="1" applyAlignment="1" applyProtection="1">
      <alignment horizontal="center" vertical="center" wrapText="1"/>
      <protection locked="0"/>
    </xf>
    <xf numFmtId="4" fontId="48" fillId="33" borderId="10" xfId="0" applyNumberFormat="1" applyFont="1" applyFill="1" applyBorder="1" applyAlignment="1" applyProtection="1">
      <alignment horizontal="center" vertical="center"/>
      <protection locked="0"/>
    </xf>
    <xf numFmtId="4" fontId="52" fillId="33" borderId="13" xfId="0" applyNumberFormat="1" applyFont="1" applyFill="1" applyBorder="1" applyAlignment="1" applyProtection="1">
      <alignment horizontal="center" vertical="center" wrapText="1"/>
      <protection locked="0"/>
    </xf>
    <xf numFmtId="4" fontId="52" fillId="0" borderId="14" xfId="0" applyNumberFormat="1" applyFont="1" applyFill="1" applyBorder="1" applyAlignment="1" applyProtection="1">
      <alignment horizontal="center" vertical="center" wrapText="1"/>
      <protection locked="0"/>
    </xf>
    <xf numFmtId="4" fontId="52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10" xfId="0" applyFont="1" applyFill="1" applyBorder="1" applyAlignment="1" applyProtection="1">
      <alignment horizontal="left" vertical="top" wrapText="1"/>
      <protection/>
    </xf>
    <xf numFmtId="0" fontId="49" fillId="0" borderId="11" xfId="0" applyFont="1" applyFill="1" applyBorder="1" applyAlignment="1" applyProtection="1">
      <alignment horizontal="center" vertical="center" wrapText="1"/>
      <protection locked="0"/>
    </xf>
    <xf numFmtId="0" fontId="49" fillId="0" borderId="10" xfId="0" applyFont="1" applyFill="1" applyBorder="1" applyAlignment="1" applyProtection="1">
      <alignment horizontal="center" vertical="center" wrapText="1"/>
      <protection locked="0"/>
    </xf>
    <xf numFmtId="165" fontId="49" fillId="0" borderId="10" xfId="0" applyNumberFormat="1" applyFont="1" applyFill="1" applyBorder="1" applyAlignment="1" applyProtection="1">
      <alignment horizontal="center" vertical="center"/>
      <protection/>
    </xf>
    <xf numFmtId="4" fontId="28" fillId="0" borderId="0" xfId="0" applyNumberFormat="1" applyFont="1" applyAlignment="1" applyProtection="1">
      <alignment vertical="center" wrapText="1"/>
      <protection locked="0"/>
    </xf>
    <xf numFmtId="0" fontId="25" fillId="0" borderId="0" xfId="0" applyFont="1" applyAlignment="1" applyProtection="1">
      <alignment vertical="center" wrapText="1"/>
      <protection locked="0"/>
    </xf>
    <xf numFmtId="0" fontId="50" fillId="0" borderId="0" xfId="0" applyFont="1" applyAlignment="1" applyProtection="1">
      <alignment vertical="center" wrapText="1"/>
      <protection locked="0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FF"/>
    <pageSetUpPr fitToPage="1"/>
  </sheetPr>
  <dimension ref="A1:CI6"/>
  <sheetViews>
    <sheetView tabSelected="1" zoomScalePageLayoutView="0" workbookViewId="0" topLeftCell="A1">
      <selection activeCell="C4" sqref="C4"/>
    </sheetView>
  </sheetViews>
  <sheetFormatPr defaultColWidth="9.140625" defaultRowHeight="15"/>
  <cols>
    <col min="1" max="1" width="5.7109375" style="4" customWidth="1"/>
    <col min="2" max="2" width="20.57421875" style="4" customWidth="1"/>
    <col min="3" max="3" width="86.7109375" style="1" customWidth="1"/>
    <col min="4" max="4" width="82.28125" style="4" customWidth="1"/>
    <col min="5" max="37" width="9.140625" style="4" customWidth="1"/>
    <col min="38" max="87" width="9.140625" style="5" customWidth="1"/>
    <col min="88" max="16384" width="9.140625" style="6" customWidth="1"/>
  </cols>
  <sheetData>
    <row r="1" spans="1:87" s="25" customFormat="1" ht="30" customHeight="1">
      <c r="A1" s="21" t="s">
        <v>28</v>
      </c>
      <c r="B1" s="22"/>
      <c r="C1" s="22"/>
      <c r="D1" s="27"/>
      <c r="E1" s="22"/>
      <c r="F1" s="22"/>
      <c r="G1" s="22"/>
      <c r="H1" s="21"/>
      <c r="I1" s="21"/>
      <c r="J1" s="2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</row>
    <row r="2" spans="1:7" ht="33.75">
      <c r="A2" s="11" t="s">
        <v>0</v>
      </c>
      <c r="B2" s="12" t="s">
        <v>1</v>
      </c>
      <c r="C2" s="11" t="s">
        <v>2</v>
      </c>
      <c r="D2" s="3" t="s">
        <v>7</v>
      </c>
      <c r="E2" s="19" t="s">
        <v>6</v>
      </c>
      <c r="F2" s="29" t="s">
        <v>9</v>
      </c>
      <c r="G2" s="20" t="s">
        <v>8</v>
      </c>
    </row>
    <row r="3" spans="1:7" ht="249" customHeight="1">
      <c r="A3" s="13" t="s">
        <v>3</v>
      </c>
      <c r="B3" s="14" t="s">
        <v>15</v>
      </c>
      <c r="C3" s="14" t="s">
        <v>10</v>
      </c>
      <c r="D3" s="8"/>
      <c r="E3" s="37">
        <f>'LO 1 '!E3+'T 5 w ZSZ'!E3+'T 6 w LZN'!E3+'T 11 w ZSB'!E3+'T 13 w ZSE-A'!E3+'T 15'!E3</f>
        <v>11</v>
      </c>
      <c r="F3" s="30"/>
      <c r="G3" s="10"/>
    </row>
    <row r="4" spans="1:7" ht="375.75" customHeight="1">
      <c r="A4" s="13" t="s">
        <v>4</v>
      </c>
      <c r="B4" s="14" t="s">
        <v>11</v>
      </c>
      <c r="C4" s="34" t="s">
        <v>14</v>
      </c>
      <c r="D4" s="8"/>
      <c r="E4" s="37">
        <f>'LO 1 '!E4+'T 5 w ZSZ'!E4+'T 6 w LZN'!E4+'T 11 w ZSB'!E4+'T 13 w ZSE-A'!E4+'T 15'!E4</f>
        <v>7</v>
      </c>
      <c r="F4" s="30"/>
      <c r="G4" s="10"/>
    </row>
    <row r="5" spans="1:7" ht="285" customHeight="1" thickBot="1">
      <c r="A5" s="13" t="s">
        <v>5</v>
      </c>
      <c r="B5" s="14" t="s">
        <v>13</v>
      </c>
      <c r="C5" s="14" t="s">
        <v>12</v>
      </c>
      <c r="D5" s="8"/>
      <c r="E5" s="9">
        <f>'LO 1 '!E5+'T 5 w ZSZ'!E5+'T 6 w LZN'!E5+'T 11 w ZSB'!E5+'T 13 w ZSE-A'!E5+'T 15'!E5</f>
        <v>1</v>
      </c>
      <c r="F5" s="30"/>
      <c r="G5" s="10"/>
    </row>
    <row r="6" spans="6:7" ht="15.75" thickBot="1">
      <c r="F6" s="31">
        <f>SUM(F3:F5)</f>
        <v>0</v>
      </c>
      <c r="G6" s="32">
        <f>SUM(G3:G5)</f>
        <v>0</v>
      </c>
    </row>
  </sheetData>
  <sheetProtection/>
  <printOptions/>
  <pageMargins left="0.25" right="0.25" top="0.75" bottom="0.75" header="0.3" footer="0.3"/>
  <pageSetup fitToHeight="0" fitToWidth="1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FF"/>
  </sheetPr>
  <dimension ref="A1:CH6"/>
  <sheetViews>
    <sheetView zoomScale="80" zoomScaleNormal="80" zoomScalePageLayoutView="0" workbookViewId="0" topLeftCell="A4">
      <selection activeCell="E4" sqref="E4"/>
    </sheetView>
  </sheetViews>
  <sheetFormatPr defaultColWidth="9.140625" defaultRowHeight="15"/>
  <cols>
    <col min="1" max="1" width="5.7109375" style="4" customWidth="1"/>
    <col min="2" max="2" width="12.57421875" style="4" customWidth="1"/>
    <col min="3" max="3" width="86.7109375" style="4" customWidth="1"/>
    <col min="4" max="4" width="86.140625" style="4" customWidth="1"/>
    <col min="5" max="5" width="12.140625" style="4" customWidth="1"/>
    <col min="6" max="36" width="9.140625" style="4" customWidth="1"/>
    <col min="37" max="86" width="9.140625" style="5" customWidth="1"/>
    <col min="87" max="16384" width="9.140625" style="6" customWidth="1"/>
  </cols>
  <sheetData>
    <row r="1" spans="1:86" s="25" customFormat="1" ht="69" customHeight="1">
      <c r="A1" s="21"/>
      <c r="B1" s="22"/>
      <c r="C1" s="38" t="s">
        <v>24</v>
      </c>
      <c r="E1" s="22"/>
      <c r="F1" s="22"/>
      <c r="G1" s="22"/>
      <c r="H1" s="21"/>
      <c r="I1" s="2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</row>
    <row r="2" spans="1:7" ht="55.5" customHeight="1">
      <c r="A2" s="11" t="s">
        <v>0</v>
      </c>
      <c r="B2" s="12" t="s">
        <v>1</v>
      </c>
      <c r="C2" s="11" t="s">
        <v>2</v>
      </c>
      <c r="D2" s="17" t="s">
        <v>7</v>
      </c>
      <c r="E2" s="18" t="s">
        <v>16</v>
      </c>
      <c r="F2" s="29" t="s">
        <v>9</v>
      </c>
      <c r="G2" s="28" t="s">
        <v>8</v>
      </c>
    </row>
    <row r="3" spans="1:7" ht="249" customHeight="1">
      <c r="A3" s="13" t="s">
        <v>3</v>
      </c>
      <c r="B3" s="14" t="s">
        <v>15</v>
      </c>
      <c r="C3" s="14" t="s">
        <v>10</v>
      </c>
      <c r="D3" s="8">
        <f>'SUMA POMOCE SPG'!D3</f>
        <v>0</v>
      </c>
      <c r="E3" s="16">
        <v>2</v>
      </c>
      <c r="F3" s="30"/>
      <c r="G3" s="10"/>
    </row>
    <row r="4" spans="1:7" ht="382.5" customHeight="1">
      <c r="A4" s="13" t="s">
        <v>4</v>
      </c>
      <c r="B4" s="14" t="s">
        <v>11</v>
      </c>
      <c r="C4" s="14" t="s">
        <v>14</v>
      </c>
      <c r="D4" s="8">
        <f>'SUMA POMOCE SPG'!D4</f>
        <v>0</v>
      </c>
      <c r="E4" s="16">
        <v>2</v>
      </c>
      <c r="F4" s="30"/>
      <c r="G4" s="10"/>
    </row>
    <row r="5" spans="1:7" ht="285" customHeight="1" thickBot="1">
      <c r="A5" s="13" t="s">
        <v>5</v>
      </c>
      <c r="B5" s="14" t="s">
        <v>13</v>
      </c>
      <c r="C5" s="14" t="s">
        <v>12</v>
      </c>
      <c r="D5" s="8">
        <f>'SUMA POMOCE SPG'!D5</f>
        <v>0</v>
      </c>
      <c r="E5" s="16">
        <v>0</v>
      </c>
      <c r="F5" s="30">
        <f>'SUMA POMOCE SPG'!F5</f>
        <v>0</v>
      </c>
      <c r="G5" s="10"/>
    </row>
    <row r="6" spans="6:7" ht="15.75" thickBot="1">
      <c r="F6" s="31">
        <f>SUM(F3:F5)</f>
        <v>0</v>
      </c>
      <c r="G6" s="3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FF"/>
  </sheetPr>
  <dimension ref="A1:CG6"/>
  <sheetViews>
    <sheetView zoomScale="80" zoomScaleNormal="80" zoomScalePageLayoutView="0" workbookViewId="0" topLeftCell="A4">
      <selection activeCell="E5" sqref="E5"/>
    </sheetView>
  </sheetViews>
  <sheetFormatPr defaultColWidth="9.140625" defaultRowHeight="15"/>
  <cols>
    <col min="1" max="1" width="5.7109375" style="4" customWidth="1"/>
    <col min="2" max="2" width="12.57421875" style="4" customWidth="1"/>
    <col min="3" max="3" width="86.7109375" style="4" customWidth="1"/>
    <col min="4" max="4" width="86.140625" style="4" customWidth="1"/>
    <col min="5" max="5" width="10.8515625" style="4" customWidth="1"/>
    <col min="6" max="6" width="12.8515625" style="4" customWidth="1"/>
    <col min="7" max="35" width="9.140625" style="4" customWidth="1"/>
    <col min="36" max="85" width="9.140625" style="5" customWidth="1"/>
    <col min="86" max="16384" width="9.140625" style="6" customWidth="1"/>
  </cols>
  <sheetData>
    <row r="1" spans="1:85" s="25" customFormat="1" ht="88.5" customHeight="1">
      <c r="A1" s="21"/>
      <c r="B1" s="22"/>
      <c r="C1" s="39" t="s">
        <v>25</v>
      </c>
      <c r="D1" s="27"/>
      <c r="E1" s="22"/>
      <c r="F1" s="22"/>
      <c r="G1" s="22"/>
      <c r="H1" s="2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</row>
    <row r="2" spans="1:7" ht="39.75" customHeight="1">
      <c r="A2" s="11" t="s">
        <v>0</v>
      </c>
      <c r="B2" s="12" t="s">
        <v>1</v>
      </c>
      <c r="C2" s="11" t="s">
        <v>2</v>
      </c>
      <c r="D2" s="15" t="s">
        <v>7</v>
      </c>
      <c r="E2" s="35" t="s">
        <v>17</v>
      </c>
      <c r="F2" s="29" t="s">
        <v>9</v>
      </c>
      <c r="G2" s="28" t="s">
        <v>8</v>
      </c>
    </row>
    <row r="3" spans="1:7" ht="249" customHeight="1">
      <c r="A3" s="13" t="s">
        <v>3</v>
      </c>
      <c r="B3" s="14" t="s">
        <v>15</v>
      </c>
      <c r="C3" s="14" t="s">
        <v>10</v>
      </c>
      <c r="D3" s="8">
        <f>'SUMA POMOCE SPG'!D3</f>
        <v>0</v>
      </c>
      <c r="E3" s="16">
        <v>1</v>
      </c>
      <c r="F3" s="30"/>
      <c r="G3" s="10"/>
    </row>
    <row r="4" spans="1:7" ht="382.5" customHeight="1">
      <c r="A4" s="13" t="s">
        <v>4</v>
      </c>
      <c r="B4" s="14" t="s">
        <v>11</v>
      </c>
      <c r="C4" s="14" t="s">
        <v>14</v>
      </c>
      <c r="D4" s="8">
        <f>'SUMA POMOCE SPG'!D4</f>
        <v>0</v>
      </c>
      <c r="E4" s="16">
        <v>0</v>
      </c>
      <c r="F4" s="30"/>
      <c r="G4" s="10"/>
    </row>
    <row r="5" spans="1:7" ht="285" customHeight="1" thickBot="1">
      <c r="A5" s="13" t="s">
        <v>5</v>
      </c>
      <c r="B5" s="14" t="s">
        <v>13</v>
      </c>
      <c r="C5" s="14" t="s">
        <v>12</v>
      </c>
      <c r="D5" s="8">
        <f>'SUMA POMOCE SPG'!D5</f>
        <v>0</v>
      </c>
      <c r="E5" s="16">
        <v>0</v>
      </c>
      <c r="F5" s="30"/>
      <c r="G5" s="10"/>
    </row>
    <row r="6" spans="6:7" ht="15.75" thickBot="1">
      <c r="F6" s="31">
        <f>SUM(F3:F5)</f>
        <v>0</v>
      </c>
      <c r="G6" s="32">
        <f>SUM(G3:G5)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FF"/>
  </sheetPr>
  <dimension ref="A1:CG7"/>
  <sheetViews>
    <sheetView zoomScale="80" zoomScaleNormal="80" zoomScalePageLayoutView="0" workbookViewId="0" topLeftCell="A4">
      <selection activeCell="E5" sqref="E5"/>
    </sheetView>
  </sheetViews>
  <sheetFormatPr defaultColWidth="9.140625" defaultRowHeight="15"/>
  <cols>
    <col min="1" max="1" width="5.7109375" style="4" customWidth="1"/>
    <col min="2" max="2" width="12.57421875" style="4" customWidth="1"/>
    <col min="3" max="3" width="86.7109375" style="4" customWidth="1"/>
    <col min="4" max="4" width="86.140625" style="4" customWidth="1"/>
    <col min="5" max="5" width="13.8515625" style="4" customWidth="1"/>
    <col min="6" max="35" width="9.140625" style="4" customWidth="1"/>
    <col min="36" max="85" width="9.140625" style="5" customWidth="1"/>
    <col min="86" max="16384" width="9.140625" style="6" customWidth="1"/>
  </cols>
  <sheetData>
    <row r="1" spans="1:85" s="25" customFormat="1" ht="75" customHeight="1">
      <c r="A1" s="21"/>
      <c r="B1" s="22"/>
      <c r="C1" s="39" t="s">
        <v>26</v>
      </c>
      <c r="D1" s="27"/>
      <c r="E1" s="22"/>
      <c r="F1" s="22"/>
      <c r="G1" s="22"/>
      <c r="H1" s="2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</row>
    <row r="2" spans="1:7" ht="49.5" customHeight="1">
      <c r="A2" s="11" t="s">
        <v>0</v>
      </c>
      <c r="B2" s="12" t="s">
        <v>1</v>
      </c>
      <c r="C2" s="11" t="s">
        <v>2</v>
      </c>
      <c r="D2" s="15" t="s">
        <v>7</v>
      </c>
      <c r="E2" s="35" t="s">
        <v>18</v>
      </c>
      <c r="F2" s="29" t="s">
        <v>9</v>
      </c>
      <c r="G2" s="28" t="s">
        <v>8</v>
      </c>
    </row>
    <row r="3" spans="1:7" ht="249" customHeight="1">
      <c r="A3" s="13" t="s">
        <v>3</v>
      </c>
      <c r="B3" s="14" t="s">
        <v>15</v>
      </c>
      <c r="C3" s="14" t="s">
        <v>10</v>
      </c>
      <c r="D3" s="8">
        <f>'SUMA POMOCE SPG'!D3</f>
        <v>0</v>
      </c>
      <c r="E3" s="16">
        <v>3</v>
      </c>
      <c r="F3" s="30"/>
      <c r="G3" s="10"/>
    </row>
    <row r="4" spans="1:7" ht="382.5" customHeight="1">
      <c r="A4" s="13" t="s">
        <v>4</v>
      </c>
      <c r="B4" s="14" t="s">
        <v>11</v>
      </c>
      <c r="C4" s="14" t="s">
        <v>14</v>
      </c>
      <c r="D4" s="8">
        <f>'SUMA POMOCE SPG'!D4</f>
        <v>0</v>
      </c>
      <c r="E4" s="16">
        <v>0</v>
      </c>
      <c r="F4" s="30"/>
      <c r="G4" s="10"/>
    </row>
    <row r="5" spans="1:7" ht="285" customHeight="1" thickBot="1">
      <c r="A5" s="13" t="s">
        <v>5</v>
      </c>
      <c r="B5" s="14" t="s">
        <v>13</v>
      </c>
      <c r="C5" s="14" t="s">
        <v>12</v>
      </c>
      <c r="D5" s="8">
        <f>'SUMA POMOCE SPG'!D5</f>
        <v>0</v>
      </c>
      <c r="E5" s="16">
        <v>0</v>
      </c>
      <c r="F5" s="30"/>
      <c r="G5" s="10"/>
    </row>
    <row r="6" spans="1:7" ht="15.75" thickBot="1">
      <c r="A6" s="26"/>
      <c r="B6" s="26"/>
      <c r="C6" s="26"/>
      <c r="F6" s="31">
        <f>SUM(F3:F5)</f>
        <v>0</v>
      </c>
      <c r="G6" s="32">
        <f>SUM(G3:G5)</f>
        <v>0</v>
      </c>
    </row>
    <row r="7" spans="1:3" ht="15">
      <c r="A7" s="26"/>
      <c r="B7" s="26"/>
      <c r="C7" s="2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FF"/>
  </sheetPr>
  <dimension ref="A1:G6"/>
  <sheetViews>
    <sheetView zoomScalePageLayoutView="0" workbookViewId="0" topLeftCell="A5">
      <selection activeCell="E5" sqref="E5"/>
    </sheetView>
  </sheetViews>
  <sheetFormatPr defaultColWidth="9.140625" defaultRowHeight="15"/>
  <cols>
    <col min="1" max="1" width="5.7109375" style="0" customWidth="1"/>
    <col min="2" max="2" width="12.57421875" style="0" customWidth="1"/>
    <col min="3" max="3" width="86.7109375" style="0" customWidth="1"/>
    <col min="4" max="4" width="86.140625" style="0" customWidth="1"/>
    <col min="5" max="5" width="13.8515625" style="0" customWidth="1"/>
  </cols>
  <sheetData>
    <row r="1" spans="1:7" ht="75">
      <c r="A1" s="21"/>
      <c r="B1" s="22"/>
      <c r="C1" s="39" t="s">
        <v>27</v>
      </c>
      <c r="D1" s="27"/>
      <c r="E1" s="22"/>
      <c r="F1" s="22"/>
      <c r="G1" s="22"/>
    </row>
    <row r="2" spans="1:7" ht="33.75">
      <c r="A2" s="11" t="s">
        <v>0</v>
      </c>
      <c r="B2" s="12" t="s">
        <v>1</v>
      </c>
      <c r="C2" s="11" t="s">
        <v>2</v>
      </c>
      <c r="D2" s="15" t="s">
        <v>7</v>
      </c>
      <c r="E2" s="35" t="s">
        <v>21</v>
      </c>
      <c r="F2" s="29" t="s">
        <v>9</v>
      </c>
      <c r="G2" s="36" t="s">
        <v>8</v>
      </c>
    </row>
    <row r="3" spans="1:7" ht="238.5" customHeight="1">
      <c r="A3" s="13" t="s">
        <v>3</v>
      </c>
      <c r="B3" s="14" t="s">
        <v>15</v>
      </c>
      <c r="C3" s="14" t="s">
        <v>10</v>
      </c>
      <c r="D3" s="8">
        <f>'SUMA POMOCE SPG'!D3</f>
        <v>0</v>
      </c>
      <c r="E3" s="16">
        <v>1</v>
      </c>
      <c r="F3" s="30"/>
      <c r="G3" s="10"/>
    </row>
    <row r="4" spans="1:7" ht="393.75">
      <c r="A4" s="13" t="s">
        <v>4</v>
      </c>
      <c r="B4" s="14" t="s">
        <v>11</v>
      </c>
      <c r="C4" s="14" t="s">
        <v>14</v>
      </c>
      <c r="D4" s="8"/>
      <c r="E4" s="16">
        <v>1</v>
      </c>
      <c r="F4" s="30"/>
      <c r="G4" s="10"/>
    </row>
    <row r="5" spans="1:7" ht="282" thickBot="1">
      <c r="A5" s="13" t="s">
        <v>5</v>
      </c>
      <c r="B5" s="14" t="s">
        <v>13</v>
      </c>
      <c r="C5" s="14" t="s">
        <v>12</v>
      </c>
      <c r="D5" s="8"/>
      <c r="E5" s="16">
        <v>1</v>
      </c>
      <c r="F5" s="30"/>
      <c r="G5" s="10"/>
    </row>
    <row r="6" spans="1:7" ht="15.75" thickBot="1">
      <c r="A6" s="26"/>
      <c r="B6" s="26"/>
      <c r="C6" s="26"/>
      <c r="D6" s="4"/>
      <c r="E6" s="4"/>
      <c r="F6" s="31">
        <f>SUM(F3:F5)</f>
        <v>0</v>
      </c>
      <c r="G6" s="32">
        <f>SUM(G3:G5)</f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FF"/>
  </sheetPr>
  <dimension ref="A1:CF6"/>
  <sheetViews>
    <sheetView zoomScale="90" zoomScaleNormal="90" zoomScalePageLayoutView="0" workbookViewId="0" topLeftCell="A4">
      <selection activeCell="E5" sqref="E5"/>
    </sheetView>
  </sheetViews>
  <sheetFormatPr defaultColWidth="9.140625" defaultRowHeight="15"/>
  <cols>
    <col min="1" max="1" width="5.7109375" style="4" customWidth="1"/>
    <col min="2" max="2" width="12.57421875" style="4" customWidth="1"/>
    <col min="3" max="3" width="86.7109375" style="4" customWidth="1"/>
    <col min="4" max="4" width="86.140625" style="4" customWidth="1"/>
    <col min="5" max="5" width="18.140625" style="4" customWidth="1"/>
    <col min="6" max="34" width="9.140625" style="4" customWidth="1"/>
    <col min="35" max="84" width="9.140625" style="5" customWidth="1"/>
    <col min="85" max="16384" width="9.140625" style="6" customWidth="1"/>
  </cols>
  <sheetData>
    <row r="1" spans="1:84" s="25" customFormat="1" ht="85.5" customHeight="1">
      <c r="A1" s="23"/>
      <c r="B1" s="24"/>
      <c r="C1" s="40" t="s">
        <v>23</v>
      </c>
      <c r="D1" s="27"/>
      <c r="E1" s="24"/>
      <c r="F1" s="24"/>
      <c r="G1" s="24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</row>
    <row r="2" spans="1:7" ht="34.5" customHeight="1">
      <c r="A2" s="11" t="s">
        <v>0</v>
      </c>
      <c r="B2" s="12" t="s">
        <v>1</v>
      </c>
      <c r="C2" s="11" t="s">
        <v>2</v>
      </c>
      <c r="D2" s="3" t="s">
        <v>7</v>
      </c>
      <c r="E2" s="35" t="s">
        <v>19</v>
      </c>
      <c r="F2" s="29" t="s">
        <v>9</v>
      </c>
      <c r="G2" s="28" t="s">
        <v>8</v>
      </c>
    </row>
    <row r="3" spans="1:7" ht="249" customHeight="1">
      <c r="A3" s="13" t="s">
        <v>3</v>
      </c>
      <c r="B3" s="14" t="s">
        <v>15</v>
      </c>
      <c r="C3" s="14" t="s">
        <v>10</v>
      </c>
      <c r="D3" s="8">
        <f>'SUMA POMOCE SPG'!D3</f>
        <v>0</v>
      </c>
      <c r="E3" s="7">
        <v>1</v>
      </c>
      <c r="F3" s="30"/>
      <c r="G3" s="10"/>
    </row>
    <row r="4" spans="1:7" ht="382.5" customHeight="1">
      <c r="A4" s="13" t="s">
        <v>4</v>
      </c>
      <c r="B4" s="14" t="s">
        <v>11</v>
      </c>
      <c r="C4" s="14" t="s">
        <v>14</v>
      </c>
      <c r="D4" s="8">
        <f>'SUMA POMOCE SPG'!D4</f>
        <v>0</v>
      </c>
      <c r="E4" s="7">
        <v>1</v>
      </c>
      <c r="F4" s="30"/>
      <c r="G4" s="10"/>
    </row>
    <row r="5" spans="1:7" ht="285" customHeight="1" thickBot="1">
      <c r="A5" s="13" t="s">
        <v>5</v>
      </c>
      <c r="B5" s="14" t="s">
        <v>13</v>
      </c>
      <c r="C5" s="14" t="s">
        <v>12</v>
      </c>
      <c r="D5" s="8">
        <f>'SUMA POMOCE SPG'!D5</f>
        <v>0</v>
      </c>
      <c r="E5" s="7">
        <v>0</v>
      </c>
      <c r="F5" s="30"/>
      <c r="G5" s="10"/>
    </row>
    <row r="6" spans="6:7" ht="15.75" thickBot="1">
      <c r="F6" s="31">
        <f>SUM(F3:F5)</f>
        <v>0</v>
      </c>
      <c r="G6" s="32">
        <f>SUM(G3:G5)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FF"/>
  </sheetPr>
  <dimension ref="A1:CG6"/>
  <sheetViews>
    <sheetView zoomScale="90" zoomScaleNormal="90" zoomScalePageLayoutView="0" workbookViewId="0" topLeftCell="A1">
      <selection activeCell="E5" sqref="E5"/>
    </sheetView>
  </sheetViews>
  <sheetFormatPr defaultColWidth="9.140625" defaultRowHeight="15"/>
  <cols>
    <col min="1" max="1" width="5.7109375" style="4" customWidth="1"/>
    <col min="2" max="2" width="12.57421875" style="4" customWidth="1"/>
    <col min="3" max="3" width="86.7109375" style="4" customWidth="1"/>
    <col min="4" max="4" width="86.140625" style="4" customWidth="1"/>
    <col min="5" max="5" width="10.7109375" style="4" customWidth="1"/>
    <col min="6" max="35" width="9.140625" style="4" customWidth="1"/>
    <col min="36" max="85" width="9.140625" style="5" customWidth="1"/>
    <col min="86" max="16384" width="9.140625" style="6" customWidth="1"/>
  </cols>
  <sheetData>
    <row r="1" spans="1:85" s="25" customFormat="1" ht="82.5" customHeight="1">
      <c r="A1" s="21"/>
      <c r="B1" s="22"/>
      <c r="C1" s="39" t="s">
        <v>22</v>
      </c>
      <c r="D1" s="27"/>
      <c r="E1" s="22"/>
      <c r="F1" s="22"/>
      <c r="G1" s="22"/>
      <c r="H1" s="2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</row>
    <row r="2" spans="1:7" ht="45" customHeight="1">
      <c r="A2" s="11" t="s">
        <v>0</v>
      </c>
      <c r="B2" s="12" t="s">
        <v>1</v>
      </c>
      <c r="C2" s="11" t="s">
        <v>2</v>
      </c>
      <c r="D2" s="15" t="s">
        <v>7</v>
      </c>
      <c r="E2" s="35" t="s">
        <v>20</v>
      </c>
      <c r="F2" s="29" t="s">
        <v>9</v>
      </c>
      <c r="G2" s="28" t="s">
        <v>8</v>
      </c>
    </row>
    <row r="3" spans="1:7" ht="249" customHeight="1">
      <c r="A3" s="13" t="s">
        <v>3</v>
      </c>
      <c r="B3" s="14" t="s">
        <v>15</v>
      </c>
      <c r="C3" s="14" t="s">
        <v>10</v>
      </c>
      <c r="D3" s="8"/>
      <c r="E3" s="16">
        <v>3</v>
      </c>
      <c r="F3" s="30"/>
      <c r="G3" s="10"/>
    </row>
    <row r="4" spans="1:7" ht="393" customHeight="1">
      <c r="A4" s="13" t="s">
        <v>4</v>
      </c>
      <c r="B4" s="14" t="s">
        <v>11</v>
      </c>
      <c r="C4" s="14" t="s">
        <v>14</v>
      </c>
      <c r="D4" s="8"/>
      <c r="E4" s="16">
        <v>3</v>
      </c>
      <c r="F4" s="30"/>
      <c r="G4" s="10"/>
    </row>
    <row r="5" spans="1:7" ht="285" customHeight="1" thickBot="1">
      <c r="A5" s="13" t="s">
        <v>5</v>
      </c>
      <c r="B5" s="14" t="s">
        <v>13</v>
      </c>
      <c r="C5" s="14" t="s">
        <v>12</v>
      </c>
      <c r="D5" s="8"/>
      <c r="E5" s="16">
        <v>0</v>
      </c>
      <c r="F5" s="30"/>
      <c r="G5" s="10"/>
    </row>
    <row r="6" spans="1:7" ht="15.75" thickBot="1">
      <c r="A6" s="26"/>
      <c r="B6" s="26"/>
      <c r="C6" s="26"/>
      <c r="F6" s="31">
        <f>SUM(F3:F5)</f>
        <v>0</v>
      </c>
      <c r="G6" s="33">
        <f>SUM(G3:G5)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Katarzyna Trębacz</dc:creator>
  <cp:keywords/>
  <dc:description/>
  <cp:lastModifiedBy>Katarzyna Ziętek</cp:lastModifiedBy>
  <cp:lastPrinted>2018-01-12T13:50:48Z</cp:lastPrinted>
  <dcterms:created xsi:type="dcterms:W3CDTF">2017-01-17T07:49:06Z</dcterms:created>
  <dcterms:modified xsi:type="dcterms:W3CDTF">2018-12-19T10:01:15Z</dcterms:modified>
  <cp:category/>
  <cp:version/>
  <cp:contentType/>
  <cp:contentStatus/>
</cp:coreProperties>
</file>