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ukaczyk\Desktop\01_Rafał Łukaczyk\01_Przetargi_Postępowania\2018r\04_Matematyczne eksperymenty\04_Dostawa pomocy dydaktycznych\"/>
    </mc:Choice>
  </mc:AlternateContent>
  <bookViews>
    <workbookView xWindow="0" yWindow="0" windowWidth="28800" windowHeight="12435"/>
  </bookViews>
  <sheets>
    <sheet name="POMOCE SUMA SPG" sheetId="39" r:id="rId1"/>
    <sheet name="LO 1 pomoce" sheetId="3" r:id="rId2"/>
    <sheet name="LO 15 pomoce" sheetId="5" r:id="rId3"/>
    <sheet name="T 6 w LZN pomoce" sheetId="7" r:id="rId4"/>
    <sheet name="T 15 pomoce" sheetId="9" r:id="rId5"/>
    <sheet name="T 11 w ZSB pomoce" sheetId="11" r:id="rId6"/>
    <sheet name="T 13 w ZSE-A pomoce" sheetId="13" r:id="rId7"/>
    <sheet name="T 9 w ZSG pomoce" sheetId="17" r:id="rId8"/>
    <sheet name="T 1 w ZS 1 pomoce" sheetId="19" r:id="rId9"/>
    <sheet name="T 3 w ZS nr 18 pomoce" sheetId="21" r:id="rId10"/>
    <sheet name="LO 11 w ZS nr 19 pomoce" sheetId="23" r:id="rId11"/>
    <sheet name="T 2 w ZS nr 2 pomoce" sheetId="25" r:id="rId12"/>
    <sheet name="T 12 w ZSL pomoce" sheetId="27" r:id="rId13"/>
    <sheet name="T 16 w ZS nr 3pomoce" sheetId="29" r:id="rId14"/>
    <sheet name="ZSP pomoce" sheetId="40" r:id="rId15"/>
    <sheet name="T 7 w ZSTiE pomoce" sheetId="33" r:id="rId16"/>
    <sheet name="T 5 w ZSZ nr 5 pomoce" sheetId="35" r:id="rId17"/>
    <sheet name="ZSE-O pomoce" sheetId="37" r:id="rId18"/>
    <sheet name="T 8 w ZSE-O pomoce" sheetId="15" r:id="rId19"/>
  </sheets>
  <calcPr calcId="152511"/>
</workbook>
</file>

<file path=xl/calcChain.xml><?xml version="1.0" encoding="utf-8"?>
<calcChain xmlns="http://schemas.openxmlformats.org/spreadsheetml/2006/main">
  <c r="J3" i="3" l="1"/>
  <c r="D4" i="5" l="1"/>
  <c r="D5" i="5"/>
  <c r="D6" i="5"/>
  <c r="D7" i="5"/>
  <c r="D8" i="5"/>
  <c r="D4" i="7"/>
  <c r="D5" i="7"/>
  <c r="D6" i="7"/>
  <c r="D7" i="7"/>
  <c r="D8" i="7"/>
  <c r="D4" i="9"/>
  <c r="D5" i="9"/>
  <c r="D6" i="9"/>
  <c r="D7" i="9"/>
  <c r="D8" i="9"/>
  <c r="D4" i="11"/>
  <c r="D5" i="11"/>
  <c r="D6" i="11"/>
  <c r="D7" i="11"/>
  <c r="D8" i="11"/>
  <c r="D4" i="13"/>
  <c r="D5" i="13"/>
  <c r="D6" i="13"/>
  <c r="D7" i="13"/>
  <c r="D8" i="13"/>
  <c r="D4" i="17"/>
  <c r="D5" i="17"/>
  <c r="D6" i="17"/>
  <c r="D7" i="17"/>
  <c r="D8" i="17"/>
  <c r="D4" i="19"/>
  <c r="D5" i="19"/>
  <c r="D6" i="19"/>
  <c r="D7" i="19"/>
  <c r="D8" i="19"/>
  <c r="D4" i="21"/>
  <c r="D5" i="21"/>
  <c r="D6" i="21"/>
  <c r="D7" i="21"/>
  <c r="D8" i="21"/>
  <c r="D4" i="23"/>
  <c r="D5" i="23"/>
  <c r="D6" i="23"/>
  <c r="D7" i="23"/>
  <c r="D8" i="23"/>
  <c r="D4" i="25"/>
  <c r="D5" i="25"/>
  <c r="D6" i="25"/>
  <c r="D7" i="25"/>
  <c r="D8" i="25"/>
  <c r="D4" i="27"/>
  <c r="D5" i="27"/>
  <c r="D6" i="27"/>
  <c r="D7" i="27"/>
  <c r="D8" i="27"/>
  <c r="D4" i="29"/>
  <c r="D5" i="29"/>
  <c r="D6" i="29"/>
  <c r="D7" i="29"/>
  <c r="D8" i="29"/>
  <c r="D3" i="29"/>
  <c r="D4" i="40"/>
  <c r="D5" i="40"/>
  <c r="D6" i="40"/>
  <c r="D7" i="40"/>
  <c r="D8" i="40"/>
  <c r="D4" i="33"/>
  <c r="D5" i="33"/>
  <c r="D6" i="33"/>
  <c r="D7" i="33"/>
  <c r="D8" i="33"/>
  <c r="D3" i="33"/>
  <c r="D4" i="35"/>
  <c r="D5" i="35"/>
  <c r="D6" i="35"/>
  <c r="D7" i="35"/>
  <c r="D8" i="35"/>
  <c r="D3" i="35"/>
  <c r="D4" i="37"/>
  <c r="D5" i="37"/>
  <c r="D6" i="37"/>
  <c r="D7" i="37"/>
  <c r="D8" i="37"/>
  <c r="D4" i="15"/>
  <c r="D5" i="15"/>
  <c r="D6" i="15"/>
  <c r="D7" i="15"/>
  <c r="D8" i="15"/>
  <c r="D3" i="15"/>
  <c r="D3" i="37"/>
  <c r="D3" i="40"/>
  <c r="D3" i="27"/>
  <c r="D3" i="25"/>
  <c r="D3" i="23"/>
  <c r="D3" i="21"/>
  <c r="D3" i="19"/>
  <c r="D3" i="17"/>
  <c r="D3" i="13"/>
  <c r="D3" i="11"/>
  <c r="D3" i="9"/>
  <c r="D3" i="7"/>
  <c r="D3" i="5"/>
  <c r="D4" i="3"/>
  <c r="D5" i="3"/>
  <c r="D6" i="3"/>
  <c r="D7" i="3"/>
  <c r="D8" i="3"/>
  <c r="D3" i="3"/>
  <c r="G3" i="40"/>
  <c r="D1" i="39" l="1"/>
  <c r="G8" i="40"/>
  <c r="F8" i="40"/>
  <c r="G7" i="40"/>
  <c r="F7" i="40"/>
  <c r="G6" i="40"/>
  <c r="F6" i="40"/>
  <c r="G5" i="40"/>
  <c r="F5" i="40"/>
  <c r="G4" i="40"/>
  <c r="F4" i="40"/>
  <c r="F3" i="40"/>
  <c r="H7" i="40" l="1"/>
  <c r="H4" i="40"/>
  <c r="G9" i="40"/>
  <c r="H5" i="40"/>
  <c r="H6" i="40"/>
  <c r="H8" i="40"/>
  <c r="H3" i="40"/>
  <c r="H9" i="40" l="1"/>
  <c r="F9" i="39"/>
  <c r="H4" i="5"/>
  <c r="H5" i="5"/>
  <c r="H6" i="5"/>
  <c r="H7" i="5"/>
  <c r="H8" i="5"/>
  <c r="I4" i="7"/>
  <c r="I5" i="7"/>
  <c r="I6" i="7"/>
  <c r="I7" i="7"/>
  <c r="I8" i="7"/>
  <c r="I4" i="9"/>
  <c r="I5" i="9"/>
  <c r="I6" i="9"/>
  <c r="I7" i="9"/>
  <c r="I8" i="9"/>
  <c r="G4" i="11"/>
  <c r="G5" i="11"/>
  <c r="G6" i="11"/>
  <c r="G7" i="11"/>
  <c r="G8" i="11"/>
  <c r="G4" i="13"/>
  <c r="G5" i="13"/>
  <c r="G6" i="13"/>
  <c r="G7" i="13"/>
  <c r="G8" i="13"/>
  <c r="G4" i="15"/>
  <c r="G5" i="15"/>
  <c r="G6" i="15"/>
  <c r="G7" i="15"/>
  <c r="G8" i="15"/>
  <c r="J4" i="17"/>
  <c r="J5" i="17"/>
  <c r="J6" i="17"/>
  <c r="J7" i="17"/>
  <c r="J8" i="17"/>
  <c r="H4" i="19"/>
  <c r="H5" i="19"/>
  <c r="H6" i="19"/>
  <c r="H7" i="19"/>
  <c r="H8" i="19"/>
  <c r="H4" i="21"/>
  <c r="H5" i="21"/>
  <c r="H6" i="21"/>
  <c r="H7" i="21"/>
  <c r="H8" i="21"/>
  <c r="G4" i="23"/>
  <c r="G5" i="23"/>
  <c r="G6" i="23"/>
  <c r="G7" i="23"/>
  <c r="G8" i="23"/>
  <c r="H4" i="25"/>
  <c r="H5" i="25"/>
  <c r="H6" i="25"/>
  <c r="H7" i="25"/>
  <c r="H8" i="25"/>
  <c r="G4" i="27"/>
  <c r="G5" i="27"/>
  <c r="G6" i="27"/>
  <c r="G7" i="27"/>
  <c r="G8" i="27"/>
  <c r="H4" i="29"/>
  <c r="H5" i="29"/>
  <c r="H6" i="29"/>
  <c r="H7" i="29"/>
  <c r="H8" i="29"/>
  <c r="H4" i="33"/>
  <c r="H5" i="33"/>
  <c r="H6" i="33"/>
  <c r="H7" i="33"/>
  <c r="H8" i="33"/>
  <c r="H4" i="35"/>
  <c r="H5" i="35"/>
  <c r="H6" i="35"/>
  <c r="H7" i="35"/>
  <c r="H8" i="35"/>
  <c r="G4" i="37"/>
  <c r="G5" i="37"/>
  <c r="G6" i="37"/>
  <c r="G7" i="37"/>
  <c r="G8" i="37"/>
  <c r="G3" i="37"/>
  <c r="H3" i="35"/>
  <c r="H3" i="33"/>
  <c r="G3" i="27"/>
  <c r="H3" i="29"/>
  <c r="H3" i="25"/>
  <c r="G3" i="23"/>
  <c r="H3" i="21"/>
  <c r="H3" i="19"/>
  <c r="J3" i="17"/>
  <c r="G3" i="15"/>
  <c r="G3" i="13"/>
  <c r="G3" i="11"/>
  <c r="I3" i="9"/>
  <c r="I3" i="7"/>
  <c r="H3" i="5"/>
  <c r="J4" i="3"/>
  <c r="J5" i="3"/>
  <c r="J6" i="3"/>
  <c r="J7" i="3"/>
  <c r="J8" i="3"/>
  <c r="H7" i="9" l="1"/>
  <c r="J7" i="9" s="1"/>
  <c r="H8" i="9"/>
  <c r="J8" i="9" s="1"/>
  <c r="H6" i="9"/>
  <c r="J6" i="9" s="1"/>
  <c r="H3" i="9"/>
  <c r="J3" i="9" s="1"/>
  <c r="G9" i="37"/>
  <c r="H9" i="35"/>
  <c r="H9" i="33"/>
  <c r="H9" i="29"/>
  <c r="G9" i="27"/>
  <c r="H9" i="25"/>
  <c r="G9" i="23"/>
  <c r="H9" i="21"/>
  <c r="H9" i="19"/>
  <c r="J9" i="17"/>
  <c r="G9" i="15"/>
  <c r="G9" i="13"/>
  <c r="G9" i="11"/>
  <c r="I9" i="9"/>
  <c r="I9" i="7"/>
  <c r="H9" i="5"/>
  <c r="J9" i="3"/>
  <c r="I4" i="3" l="1"/>
  <c r="I5" i="3"/>
  <c r="I6" i="3"/>
  <c r="I7" i="3"/>
  <c r="I8" i="3"/>
  <c r="I3" i="3"/>
  <c r="G4" i="5"/>
  <c r="I4" i="5" s="1"/>
  <c r="G5" i="5"/>
  <c r="I5" i="5" s="1"/>
  <c r="G6" i="5"/>
  <c r="I6" i="5" s="1"/>
  <c r="G7" i="5"/>
  <c r="I7" i="5" s="1"/>
  <c r="G8" i="5"/>
  <c r="I8" i="5" s="1"/>
  <c r="G3" i="5"/>
  <c r="I3" i="5" s="1"/>
  <c r="H4" i="7"/>
  <c r="J4" i="7" s="1"/>
  <c r="H5" i="7"/>
  <c r="J5" i="7" s="1"/>
  <c r="H6" i="7"/>
  <c r="J6" i="7" s="1"/>
  <c r="H7" i="7"/>
  <c r="J7" i="7" s="1"/>
  <c r="H8" i="7"/>
  <c r="J8" i="7" s="1"/>
  <c r="H3" i="7"/>
  <c r="J3" i="7" s="1"/>
  <c r="H4" i="9"/>
  <c r="J4" i="9" s="1"/>
  <c r="H5" i="9"/>
  <c r="J5" i="9" s="1"/>
  <c r="F4" i="11"/>
  <c r="H4" i="11" s="1"/>
  <c r="F5" i="11"/>
  <c r="H5" i="11" s="1"/>
  <c r="F6" i="11"/>
  <c r="H6" i="11" s="1"/>
  <c r="F7" i="11"/>
  <c r="H7" i="11" s="1"/>
  <c r="F8" i="11"/>
  <c r="H8" i="11" s="1"/>
  <c r="F3" i="11"/>
  <c r="H3" i="11" s="1"/>
  <c r="F4" i="13"/>
  <c r="H4" i="13" s="1"/>
  <c r="F5" i="13"/>
  <c r="H5" i="13" s="1"/>
  <c r="F6" i="13"/>
  <c r="H6" i="13" s="1"/>
  <c r="F7" i="13"/>
  <c r="H7" i="13" s="1"/>
  <c r="F8" i="13"/>
  <c r="H8" i="13" s="1"/>
  <c r="F3" i="13"/>
  <c r="H3" i="13" s="1"/>
  <c r="F4" i="15"/>
  <c r="H4" i="15" s="1"/>
  <c r="F5" i="15"/>
  <c r="H5" i="15" s="1"/>
  <c r="F6" i="15"/>
  <c r="H6" i="15" s="1"/>
  <c r="F7" i="15"/>
  <c r="H7" i="15" s="1"/>
  <c r="F8" i="15"/>
  <c r="H8" i="15" s="1"/>
  <c r="F3" i="15"/>
  <c r="H3" i="15" s="1"/>
  <c r="I4" i="17"/>
  <c r="K4" i="17" s="1"/>
  <c r="I5" i="17"/>
  <c r="K5" i="17" s="1"/>
  <c r="I6" i="17"/>
  <c r="K6" i="17" s="1"/>
  <c r="I7" i="17"/>
  <c r="K7" i="17" s="1"/>
  <c r="I8" i="17"/>
  <c r="K8" i="17" s="1"/>
  <c r="I3" i="17"/>
  <c r="K3" i="17" s="1"/>
  <c r="G4" i="19"/>
  <c r="I4" i="19" s="1"/>
  <c r="G5" i="19"/>
  <c r="I5" i="19" s="1"/>
  <c r="G6" i="19"/>
  <c r="I6" i="19" s="1"/>
  <c r="G7" i="19"/>
  <c r="I7" i="19" s="1"/>
  <c r="G8" i="19"/>
  <c r="I8" i="19" s="1"/>
  <c r="G3" i="19"/>
  <c r="I3" i="19" s="1"/>
  <c r="G4" i="21"/>
  <c r="I4" i="21" s="1"/>
  <c r="G5" i="21"/>
  <c r="I5" i="21" s="1"/>
  <c r="G6" i="21"/>
  <c r="I6" i="21" s="1"/>
  <c r="G7" i="21"/>
  <c r="I7" i="21" s="1"/>
  <c r="G8" i="21"/>
  <c r="I8" i="21" s="1"/>
  <c r="G3" i="21"/>
  <c r="I3" i="21" s="1"/>
  <c r="F4" i="23"/>
  <c r="H4" i="23" s="1"/>
  <c r="F5" i="23"/>
  <c r="H5" i="23" s="1"/>
  <c r="F6" i="23"/>
  <c r="H6" i="23" s="1"/>
  <c r="F7" i="23"/>
  <c r="H7" i="23" s="1"/>
  <c r="F8" i="23"/>
  <c r="H8" i="23" s="1"/>
  <c r="F3" i="23"/>
  <c r="H3" i="23" s="1"/>
  <c r="G4" i="25"/>
  <c r="I4" i="25" s="1"/>
  <c r="G5" i="25"/>
  <c r="I5" i="25" s="1"/>
  <c r="G6" i="25"/>
  <c r="I6" i="25" s="1"/>
  <c r="G7" i="25"/>
  <c r="I7" i="25" s="1"/>
  <c r="G8" i="25"/>
  <c r="I8" i="25" s="1"/>
  <c r="G3" i="25"/>
  <c r="I3" i="25" s="1"/>
  <c r="F4" i="27"/>
  <c r="H4" i="27" s="1"/>
  <c r="F5" i="27"/>
  <c r="H5" i="27" s="1"/>
  <c r="F6" i="27"/>
  <c r="H6" i="27" s="1"/>
  <c r="F7" i="27"/>
  <c r="H7" i="27" s="1"/>
  <c r="F8" i="27"/>
  <c r="H8" i="27" s="1"/>
  <c r="F3" i="27"/>
  <c r="H3" i="27" s="1"/>
  <c r="G4" i="29"/>
  <c r="I4" i="29" s="1"/>
  <c r="G5" i="29"/>
  <c r="I5" i="29" s="1"/>
  <c r="G6" i="29"/>
  <c r="I6" i="29" s="1"/>
  <c r="G7" i="29"/>
  <c r="I7" i="29" s="1"/>
  <c r="G8" i="29"/>
  <c r="I8" i="29" s="1"/>
  <c r="G3" i="29"/>
  <c r="I3" i="29" s="1"/>
  <c r="G4" i="33"/>
  <c r="I4" i="33" s="1"/>
  <c r="G5" i="33"/>
  <c r="I5" i="33" s="1"/>
  <c r="G6" i="33"/>
  <c r="I6" i="33" s="1"/>
  <c r="G7" i="33"/>
  <c r="I7" i="33" s="1"/>
  <c r="G8" i="33"/>
  <c r="I8" i="33" s="1"/>
  <c r="G3" i="33"/>
  <c r="I3" i="33" s="1"/>
  <c r="G4" i="35"/>
  <c r="I4" i="35" s="1"/>
  <c r="G5" i="35"/>
  <c r="I5" i="35" s="1"/>
  <c r="G6" i="35"/>
  <c r="I6" i="35" s="1"/>
  <c r="G7" i="35"/>
  <c r="I7" i="35" s="1"/>
  <c r="G8" i="35"/>
  <c r="I8" i="35" s="1"/>
  <c r="G3" i="35"/>
  <c r="I3" i="35" s="1"/>
  <c r="F4" i="37"/>
  <c r="H4" i="37" s="1"/>
  <c r="F5" i="37"/>
  <c r="H5" i="37" s="1"/>
  <c r="F6" i="37"/>
  <c r="H6" i="37" s="1"/>
  <c r="F7" i="37"/>
  <c r="H7" i="37" s="1"/>
  <c r="F8" i="37"/>
  <c r="H8" i="37" s="1"/>
  <c r="F3" i="37"/>
  <c r="H3" i="37" s="1"/>
  <c r="K3" i="3" l="1"/>
  <c r="E3" i="39"/>
  <c r="G3" i="39" s="1"/>
  <c r="K5" i="3"/>
  <c r="E5" i="39"/>
  <c r="G5" i="39" s="1"/>
  <c r="K8" i="3"/>
  <c r="E8" i="39"/>
  <c r="G8" i="39" s="1"/>
  <c r="K7" i="3"/>
  <c r="E7" i="39"/>
  <c r="G7" i="39" s="1"/>
  <c r="K6" i="3"/>
  <c r="E6" i="39"/>
  <c r="G6" i="39" s="1"/>
  <c r="K4" i="3"/>
  <c r="E4" i="39"/>
  <c r="G4" i="39" s="1"/>
  <c r="H9" i="13"/>
  <c r="I9" i="33"/>
  <c r="H9" i="37"/>
  <c r="I9" i="21"/>
  <c r="J9" i="9"/>
  <c r="H9" i="27"/>
  <c r="H9" i="23"/>
  <c r="I9" i="19"/>
  <c r="J9" i="7"/>
  <c r="I9" i="25"/>
  <c r="K9" i="17"/>
  <c r="I9" i="5"/>
  <c r="I9" i="29"/>
  <c r="I9" i="35"/>
  <c r="H9" i="11"/>
  <c r="H9" i="15"/>
  <c r="K9" i="3" l="1"/>
  <c r="G9" i="39"/>
</calcChain>
</file>

<file path=xl/sharedStrings.xml><?xml version="1.0" encoding="utf-8"?>
<sst xmlns="http://schemas.openxmlformats.org/spreadsheetml/2006/main" count="512" uniqueCount="65">
  <si>
    <t>L.p</t>
  </si>
  <si>
    <t>Nazwa</t>
  </si>
  <si>
    <t>Opis</t>
  </si>
  <si>
    <t>1.</t>
  </si>
  <si>
    <t>2.</t>
  </si>
  <si>
    <t>3.</t>
  </si>
  <si>
    <t>4.</t>
  </si>
  <si>
    <t>5.</t>
  </si>
  <si>
    <t>6.</t>
  </si>
  <si>
    <t>Bryły wielościany prawidłowe komplet 6 sztuk</t>
  </si>
  <si>
    <t>Bryły obrotowe-komplet 6 sztuk</t>
  </si>
  <si>
    <t xml:space="preserve">Bryły wpisane 
</t>
  </si>
  <si>
    <t>Przyrząd do demonstracji powstawania brył obrotowych </t>
  </si>
  <si>
    <t>Wielościany foremne</t>
  </si>
  <si>
    <t>RAZEM</t>
  </si>
  <si>
    <t>LO 1 ilość sztuk na salę</t>
  </si>
  <si>
    <t>LO 15 ilość sztuk na salę</t>
  </si>
  <si>
    <t>T 6 ilość sztuk na salę</t>
  </si>
  <si>
    <t>T 15 ilość sztuk na salę</t>
  </si>
  <si>
    <t>T 11 ilość sztuk na salę</t>
  </si>
  <si>
    <t>T 13 ilość sztuk na salę</t>
  </si>
  <si>
    <t>T 8 ilość sztuk na salę</t>
  </si>
  <si>
    <t>T 9 ilość sztuk na salę</t>
  </si>
  <si>
    <t>T 1 ilość sztuk na salę</t>
  </si>
  <si>
    <t>T 3 ilość sztuk na salę</t>
  </si>
  <si>
    <t>T 5 ilość sztuk na salę</t>
  </si>
  <si>
    <t>T 7 ilość sztuk na salę</t>
  </si>
  <si>
    <t>ZSP ilość sztuk na salę</t>
  </si>
  <si>
    <t>T 16 ilość sztuk na salę</t>
  </si>
  <si>
    <t>T 12 ilość sztuk na salę</t>
  </si>
  <si>
    <t>T 2 ilość sztuk na salę</t>
  </si>
  <si>
    <t>L0 11 ilość sztuk na salę</t>
  </si>
  <si>
    <t>SUMA</t>
  </si>
  <si>
    <t>Zawartość min. : szescian z wpisanym osmioscianem - szescian z zaznaczonymi przekatnymi - czworoscian z wpisanym czworoscianem - czworoscian z zaznaczonymi wysokosciami - bok 14 cm</t>
  </si>
  <si>
    <t>Zawartość min: ostrosłup o podstawie czworokąta z wpisana kula - ostrosłup o podstawie trójkąta z wpisana kula - ostrosłup o podstawie sześciokąta z wpisana kula - graniastosłup o podstawie czworokąta z wpisanym ostrosłupem o podstawie czworokąta - graniastosłup o podstawie sześciokąta z wpisanym ostrosłupem o podstawie sześciokąta - graniastosłup o podstawie trójkąta z wpisanym ostrosłupem o podstawie trójkąta min. - wys. 17 cm</t>
  </si>
  <si>
    <t>Towar proponowany przez Wykonwcę</t>
  </si>
  <si>
    <t>CENA JEDNOSTKOWA BRUTTO</t>
  </si>
  <si>
    <t>BRUTTO</t>
  </si>
  <si>
    <t>MAKSYMALNY BUDŻET LO I:</t>
  </si>
  <si>
    <t>MAKSYMALNY BUDŻET LO XV:</t>
  </si>
  <si>
    <t>MAKSYMALNY BUDŻET T 6 w LZN:</t>
  </si>
  <si>
    <t>MAKSYMALNY BUDŻET W T 15</t>
  </si>
  <si>
    <t>MAKSYMALNY BUDŻET T 11 w ZSB:</t>
  </si>
  <si>
    <t>MAKSYMALNY BUDŻET T 13 w ZSE-A:</t>
  </si>
  <si>
    <t>MAKSYMALNY BUDŻET T 8 w ZSE-O:</t>
  </si>
  <si>
    <t>MAKSYMALNY BUDŻET T 9 w ZSG:</t>
  </si>
  <si>
    <t>MAKSYMALNY BUDŻET T 1 w ZS 1:</t>
  </si>
  <si>
    <t>MAKSYMALNY BUDŻET SZKÓŁ w T 3 w ZS 18</t>
  </si>
  <si>
    <t>MAKSYMALNY BUDŻET LO 11 w ZS 19:</t>
  </si>
  <si>
    <t>MAKSYMALNY BUDŻET T 2 w ZS 2:</t>
  </si>
  <si>
    <t xml:space="preserve">MAKSYMALNY BUDŻET SZKOŁY T 12 w ZSL: </t>
  </si>
  <si>
    <t>MAKSYMALNY BUDŻET SZKOŁY T 16 w ZS 3:</t>
  </si>
  <si>
    <t>MAKSYMALNY BUDŻET SZKOŁY ZSP:</t>
  </si>
  <si>
    <t>MAKSYMALNY BUDŻET SZKOŁY T 7 W ZSTiE:</t>
  </si>
  <si>
    <t>MAKSYMALNY BUDŻET SZKOŁY T 5 W ZSZ 5:</t>
  </si>
  <si>
    <t>MAKSYMALNY BUDŻET SZKOŁY ZSE-O:</t>
  </si>
  <si>
    <t>ZSE-O ilość sztuk na salę</t>
  </si>
  <si>
    <t>Wielościany ukośne</t>
  </si>
  <si>
    <t>W skład zestawu wchodzą min 6 sztuk: 
 graniastosłup prosty o podstawie równoległoboku (min. 1 sztuka)
 graniastosłup pochyły o podstawie trójkąta (min. 1 sztuka)
 graniastosłup prosty o podstawie trapezu ( min. 1 sztuka)
 graniastosłup prosty o podstawie prostokąta (min. 1 sztuka)
 ostrosłup o podstawie kwadratu w których jedną z  krawędzi  bocznych jest prostopadła do podstawy (min. 1 sztuka)
 ostrosłup o podstawie trójkąta w którym jedną z  krawędzi bocznych  jest prostopadła do podstawy (min. 1 sztuka)</t>
  </si>
  <si>
    <t>Przyrzad służy do pokazu powstawania brył obrotowych. Białą ramkę umieszczamy w podstawie i właczamy zasilanie. Ramka kręcąc sie tworzy na tle ciemnych ścianek wyraźny obraz bryly. W zestawie znajduje sie min. 16 ramek z tworzywa.</t>
  </si>
  <si>
    <t>Komplet  min 6 brył geometrycznych, wykonanych z przeźroczystego tworzywa sztucznego z zaznaczonymi wysokościami, przekątnymi i płaszczyznami przekroju. Wysokość min. brył: 17 cm; W skład brył obrotowych wchodzą min. : walec z zaznaczonymi przekątnymi i wysokością; walec z płaszczyznami; stożek z zaznaczonymi przekątnymi i wysokością;  stożek z płaszczyznami; kula z płaszczyznami, przekrojem i promieniem; kula z przekątnymi</t>
  </si>
  <si>
    <t>Komplet  min. 6 brył geometrycznych, wykonanych z przeźroczystego tworzywa sztucznego z zaznaczonymi wysokościami i przekątnymi. Wysokość brył min: 17 cm. W skład wielościanów prawidłowych wchodzą min.: graniastosłup o podstawie kwadratu; graniastosłup o podstawie sześciokąta; graniastosłup o podstawie trójkąta; ostrosłup o podstawie sześciokąta; ostrosłup o podstawie czworokąta; ostrosłup o podstawie trójkąta</t>
  </si>
  <si>
    <t xml:space="preserve">MAKSYMALNY BUDŻET BRUTTO SZKÓŁ PONADGIMNAZJALNYCH: </t>
  </si>
  <si>
    <t>CENA JEDNOSTKOWA NETTO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</si>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</sst>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_ ;\-0\ "/>
  </numFmts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color rgb="FF008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66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FF"/>
      <color rgb="FF008000"/>
      <color rgb="FF66FF66"/>
      <color rgb="FFFFCC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5.5703125" style="4" customWidth="1"/>
    <col min="5" max="5" width="7.28515625" style="10" customWidth="1"/>
    <col min="6" max="60" width="9.140625" style="4"/>
    <col min="61" max="16384" width="9.140625" style="5"/>
  </cols>
  <sheetData>
    <row r="1" spans="1:7" s="37" customFormat="1" ht="30" customHeight="1" x14ac:dyDescent="0.25">
      <c r="A1" s="35" t="s">
        <v>62</v>
      </c>
      <c r="B1" s="36"/>
      <c r="C1" s="36"/>
      <c r="D1" s="44">
        <f>'LO 1 pomoce'!D1+'LO 15 pomoce'!D1+'T 6 w LZN pomoce'!D1+'T 15 pomoce'!D1+'T 11 w ZSB pomoce'!D1+'T 13 w ZSE-A pomoce'!D1+'T 9 w ZSG pomoce'!D1+'T 1 w ZS 1 pomoce'!D1+'T 3 w ZS nr 18 pomoce'!D1+'LO 11 w ZS nr 19 pomoce'!D1+'T 2 w ZS nr 2 pomoce'!D1+'T 12 w ZSL pomoce'!D1+'T 16 w ZS nr 3pomoce'!D1+'ZSP pomoce'!D1+'T 7 w ZSTiE pomoce'!D1+'T 5 w ZSZ nr 5 pomoce'!D1+'ZSE-O pomoce'!D1+'T 8 w ZSE-O pomoce'!D1</f>
        <v>104240</v>
      </c>
      <c r="E1" s="36"/>
      <c r="F1" s="36"/>
      <c r="G1" s="36"/>
    </row>
    <row r="2" spans="1:7" ht="33.75" x14ac:dyDescent="0.25">
      <c r="A2" s="11" t="s">
        <v>0</v>
      </c>
      <c r="B2" s="12" t="s">
        <v>1</v>
      </c>
      <c r="C2" s="13" t="s">
        <v>2</v>
      </c>
      <c r="D2" s="2" t="s">
        <v>35</v>
      </c>
      <c r="E2" s="33" t="s">
        <v>32</v>
      </c>
      <c r="F2" s="23" t="s">
        <v>36</v>
      </c>
      <c r="G2" s="3" t="s">
        <v>37</v>
      </c>
    </row>
    <row r="3" spans="1:7" ht="99" customHeight="1" x14ac:dyDescent="0.25">
      <c r="A3" s="14" t="s">
        <v>3</v>
      </c>
      <c r="B3" s="15" t="s">
        <v>10</v>
      </c>
      <c r="C3" s="16" t="s">
        <v>60</v>
      </c>
      <c r="D3" s="7"/>
      <c r="E3" s="28">
        <f>'LO 1 pomoce'!I3+'LO 15 pomoce'!G3+'T 6 w LZN pomoce'!H3+'T 15 pomoce'!H3+'T 11 w ZSB pomoce'!F3+'T 13 w ZSE-A pomoce'!F3+'T 9 w ZSG pomoce'!I3+'T 1 w ZS 1 pomoce'!G3+'T 3 w ZS nr 18 pomoce'!G3+'LO 11 w ZS nr 19 pomoce'!F3+'T 2 w ZS nr 2 pomoce'!G3+'T 12 w ZSL pomoce'!F3+'T 16 w ZS nr 3pomoce'!G3+'ZSP pomoce'!F3+'T 7 w ZSTiE pomoce'!G3+'T 5 w ZSZ nr 5 pomoce'!G3+'ZSE-O pomoce'!F3+'T 8 w ZSE-O pomoce'!F3</f>
        <v>79</v>
      </c>
      <c r="F3" s="24"/>
      <c r="G3" s="8">
        <f>F3*E3</f>
        <v>0</v>
      </c>
    </row>
    <row r="4" spans="1:7" ht="91.5" customHeight="1" x14ac:dyDescent="0.25">
      <c r="A4" s="14" t="s">
        <v>4</v>
      </c>
      <c r="B4" s="15" t="s">
        <v>9</v>
      </c>
      <c r="C4" s="15" t="s">
        <v>61</v>
      </c>
      <c r="D4" s="7"/>
      <c r="E4" s="28">
        <f>'LO 1 pomoce'!I4+'LO 15 pomoce'!G4+'T 6 w LZN pomoce'!H4+'T 15 pomoce'!H4+'T 11 w ZSB pomoce'!F4+'T 13 w ZSE-A pomoce'!F4+'T 9 w ZSG pomoce'!I4+'T 1 w ZS 1 pomoce'!G4+'T 3 w ZS nr 18 pomoce'!G4+'LO 11 w ZS nr 19 pomoce'!F4+'T 2 w ZS nr 2 pomoce'!G4+'T 12 w ZSL pomoce'!F4+'T 16 w ZS nr 3pomoce'!G4+'ZSP pomoce'!F4+'T 7 w ZSTiE pomoce'!G4+'T 5 w ZSZ nr 5 pomoce'!G4+'ZSE-O pomoce'!F4+'T 8 w ZSE-O pomoce'!F4</f>
        <v>75</v>
      </c>
      <c r="F4" s="24"/>
      <c r="G4" s="8">
        <f t="shared" ref="G4:G8" si="0">F4*E4</f>
        <v>0</v>
      </c>
    </row>
    <row r="5" spans="1:7" ht="93.75" customHeight="1" x14ac:dyDescent="0.25">
      <c r="A5" s="14" t="s">
        <v>5</v>
      </c>
      <c r="B5" s="15" t="s">
        <v>11</v>
      </c>
      <c r="C5" s="15" t="s">
        <v>34</v>
      </c>
      <c r="D5" s="7"/>
      <c r="E5" s="28">
        <f>'LO 1 pomoce'!I5+'LO 15 pomoce'!G5+'T 6 w LZN pomoce'!H5+'T 15 pomoce'!H5+'T 11 w ZSB pomoce'!F5+'T 13 w ZSE-A pomoce'!F5+'T 9 w ZSG pomoce'!I5+'T 1 w ZS 1 pomoce'!G5+'T 3 w ZS nr 18 pomoce'!G5+'LO 11 w ZS nr 19 pomoce'!F5+'T 2 w ZS nr 2 pomoce'!G5+'T 12 w ZSL pomoce'!F5+'T 16 w ZS nr 3pomoce'!G5+'ZSP pomoce'!F5+'T 7 w ZSTiE pomoce'!G5+'T 5 w ZSZ nr 5 pomoce'!G5+'ZSE-O pomoce'!F5+'T 8 w ZSE-O pomoce'!F5</f>
        <v>54</v>
      </c>
      <c r="F5" s="24"/>
      <c r="G5" s="8">
        <f t="shared" si="0"/>
        <v>0</v>
      </c>
    </row>
    <row r="6" spans="1:7" ht="110.25" customHeight="1" x14ac:dyDescent="0.25">
      <c r="A6" s="14" t="s">
        <v>6</v>
      </c>
      <c r="B6" s="15" t="s">
        <v>57</v>
      </c>
      <c r="C6" s="16" t="s">
        <v>58</v>
      </c>
      <c r="D6" s="7"/>
      <c r="E6" s="28">
        <f>'LO 1 pomoce'!I6+'LO 15 pomoce'!G6+'T 6 w LZN pomoce'!H6+'T 15 pomoce'!H6+'T 11 w ZSB pomoce'!F6+'T 13 w ZSE-A pomoce'!F6+'T 9 w ZSG pomoce'!I6+'T 1 w ZS 1 pomoce'!G6+'T 3 w ZS nr 18 pomoce'!G6+'LO 11 w ZS nr 19 pomoce'!F6+'T 2 w ZS nr 2 pomoce'!G6+'T 12 w ZSL pomoce'!F6+'T 16 w ZS nr 3pomoce'!G6+'ZSP pomoce'!F6+'T 7 w ZSTiE pomoce'!G6+'T 5 w ZSZ nr 5 pomoce'!G6+'ZSE-O pomoce'!F6+'T 8 w ZSE-O pomoce'!F6</f>
        <v>75</v>
      </c>
      <c r="F6" s="25"/>
      <c r="G6" s="8">
        <f t="shared" si="0"/>
        <v>0</v>
      </c>
    </row>
    <row r="7" spans="1:7" ht="108.75" customHeight="1" x14ac:dyDescent="0.25">
      <c r="A7" s="14" t="s">
        <v>7</v>
      </c>
      <c r="B7" s="15" t="s">
        <v>12</v>
      </c>
      <c r="C7" s="15" t="s">
        <v>59</v>
      </c>
      <c r="D7" s="7"/>
      <c r="E7" s="28">
        <f>'LO 1 pomoce'!I7+'LO 15 pomoce'!G7+'T 6 w LZN pomoce'!H7+'T 15 pomoce'!H7+'T 11 w ZSB pomoce'!F7+'T 13 w ZSE-A pomoce'!F7+'T 9 w ZSG pomoce'!I7+'T 1 w ZS 1 pomoce'!G7+'T 3 w ZS nr 18 pomoce'!G7+'LO 11 w ZS nr 19 pomoce'!F7+'T 2 w ZS nr 2 pomoce'!G7+'T 12 w ZSL pomoce'!F7+'T 16 w ZS nr 3pomoce'!G7+'ZSP pomoce'!F7+'T 7 w ZSTiE pomoce'!G7+'T 5 w ZSZ nr 5 pomoce'!G7+'ZSE-O pomoce'!F7+'T 8 w ZSE-O pomoce'!F7</f>
        <v>25</v>
      </c>
      <c r="F7" s="25"/>
      <c r="G7" s="8">
        <f t="shared" si="0"/>
        <v>0</v>
      </c>
    </row>
    <row r="8" spans="1:7" ht="198.6" customHeight="1" x14ac:dyDescent="0.25">
      <c r="A8" s="14" t="s">
        <v>8</v>
      </c>
      <c r="B8" s="15" t="s">
        <v>13</v>
      </c>
      <c r="C8" s="15" t="s">
        <v>33</v>
      </c>
      <c r="D8" s="7"/>
      <c r="E8" s="28">
        <f>'LO 1 pomoce'!I8+'LO 15 pomoce'!G8+'T 6 w LZN pomoce'!H8+'T 15 pomoce'!H8+'T 11 w ZSB pomoce'!F8+'T 13 w ZSE-A pomoce'!F8+'T 9 w ZSG pomoce'!I8+'T 1 w ZS 1 pomoce'!G8+'T 3 w ZS nr 18 pomoce'!G8+'LO 11 w ZS nr 19 pomoce'!F8+'T 2 w ZS nr 2 pomoce'!G8+'T 12 w ZSL pomoce'!F8+'T 16 w ZS nr 3pomoce'!G8+'ZSP pomoce'!F8+'T 7 w ZSTiE pomoce'!G8+'T 5 w ZSZ nr 5 pomoce'!G8+'ZSE-O pomoce'!F8+'T 8 w ZSE-O pomoce'!F8</f>
        <v>60</v>
      </c>
      <c r="F8" s="25"/>
      <c r="G8" s="8">
        <f t="shared" si="0"/>
        <v>0</v>
      </c>
    </row>
    <row r="9" spans="1:7" x14ac:dyDescent="0.25">
      <c r="F9" s="24">
        <f>SUM(F3:F8)</f>
        <v>0</v>
      </c>
      <c r="G9" s="8">
        <f>SUM(G3:G8)</f>
        <v>0</v>
      </c>
    </row>
  </sheetData>
  <pageMargins left="0.25" right="0.25" top="0.75" bottom="0.75" header="0.3" footer="0.3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K3" sqref="K3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50" style="4" customWidth="1"/>
    <col min="5" max="5" width="4.28515625" style="4" customWidth="1"/>
    <col min="6" max="6" width="4.42578125" style="4" customWidth="1"/>
    <col min="7" max="7" width="6.28515625" style="4" customWidth="1"/>
    <col min="8" max="60" width="9.140625" style="4"/>
    <col min="61" max="16384" width="9.140625" style="5"/>
  </cols>
  <sheetData>
    <row r="1" spans="1:9" s="37" customFormat="1" ht="30" customHeight="1" x14ac:dyDescent="0.25">
      <c r="A1" s="38" t="s">
        <v>47</v>
      </c>
      <c r="B1" s="39"/>
      <c r="C1" s="39"/>
      <c r="D1" s="45">
        <v>8920</v>
      </c>
      <c r="E1" s="39"/>
      <c r="F1" s="39"/>
      <c r="G1" s="39"/>
      <c r="H1" s="39"/>
      <c r="I1" s="39"/>
    </row>
    <row r="2" spans="1:9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49" t="s">
        <v>24</v>
      </c>
      <c r="F2" s="49"/>
      <c r="G2" s="29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31">
        <f t="shared" ref="G3:G8" si="0">SUM(E3:F3)</f>
        <v>6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31">
        <f t="shared" si="0"/>
        <v>6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6">
        <v>3</v>
      </c>
      <c r="G5" s="31">
        <f t="shared" si="0"/>
        <v>6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31">
        <f t="shared" si="0"/>
        <v>6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31">
        <f t="shared" si="0"/>
        <v>2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6">
        <v>3</v>
      </c>
      <c r="G8" s="31">
        <f t="shared" si="0"/>
        <v>6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80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H2" sqref="H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55.140625" style="4" customWidth="1"/>
    <col min="5" max="5" width="7.28515625" style="4" customWidth="1"/>
    <col min="6" max="6" width="6.28515625" style="4" customWidth="1"/>
    <col min="7" max="60" width="9.140625" style="4"/>
    <col min="61" max="16384" width="9.140625" style="5"/>
  </cols>
  <sheetData>
    <row r="1" spans="1:8" s="37" customFormat="1" ht="30" customHeight="1" x14ac:dyDescent="0.25">
      <c r="A1" s="35" t="s">
        <v>48</v>
      </c>
      <c r="B1" s="36"/>
      <c r="C1" s="36"/>
      <c r="D1" s="44">
        <v>1880</v>
      </c>
      <c r="E1" s="36"/>
      <c r="F1" s="36"/>
      <c r="G1" s="36"/>
      <c r="H1" s="36"/>
    </row>
    <row r="2" spans="1:8" ht="45" x14ac:dyDescent="0.25">
      <c r="A2" s="11" t="s">
        <v>0</v>
      </c>
      <c r="B2" s="12" t="s">
        <v>1</v>
      </c>
      <c r="C2" s="11" t="s">
        <v>2</v>
      </c>
      <c r="D2" s="1" t="s">
        <v>35</v>
      </c>
      <c r="E2" s="18" t="s">
        <v>31</v>
      </c>
      <c r="F2" s="29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19">
        <v>0</v>
      </c>
      <c r="F3" s="30">
        <f t="shared" ref="F3:F8" si="0">SUM(E3)</f>
        <v>0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19">
        <v>0</v>
      </c>
      <c r="F4" s="30">
        <f t="shared" si="0"/>
        <v>0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19">
        <v>3</v>
      </c>
      <c r="F5" s="30">
        <f t="shared" si="0"/>
        <v>3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19">
        <v>0</v>
      </c>
      <c r="F6" s="30">
        <f t="shared" si="0"/>
        <v>0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19">
        <v>1</v>
      </c>
      <c r="F7" s="30">
        <f t="shared" si="0"/>
        <v>1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19">
        <v>3</v>
      </c>
      <c r="F8" s="30">
        <f t="shared" si="0"/>
        <v>3</v>
      </c>
      <c r="G8" s="24">
        <f>'POMOCE SUMA SPG'!F8</f>
        <v>0</v>
      </c>
      <c r="H8" s="9">
        <f t="shared" si="1"/>
        <v>0</v>
      </c>
    </row>
    <row r="9" spans="1:8" x14ac:dyDescent="0.25">
      <c r="F9" s="41"/>
      <c r="G9" s="24">
        <f>SUM(G3:G8)</f>
        <v>0</v>
      </c>
      <c r="H9" s="8">
        <f>SUM(H3:H8)</f>
        <v>0</v>
      </c>
    </row>
  </sheetData>
  <pageMargins left="0.25" right="0.25" top="0.75" bottom="0.75" header="0.3" footer="0.3"/>
  <pageSetup paperSize="9" scale="84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I2" sqref="I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61" style="4" customWidth="1"/>
    <col min="5" max="5" width="4.5703125" style="4" customWidth="1"/>
    <col min="6" max="6" width="5.140625" style="4" customWidth="1"/>
    <col min="7" max="7" width="6.28515625" style="4" customWidth="1"/>
    <col min="8" max="60" width="9.140625" style="4"/>
    <col min="61" max="16384" width="9.140625" style="5"/>
  </cols>
  <sheetData>
    <row r="1" spans="1:9" s="37" customFormat="1" ht="30" customHeight="1" x14ac:dyDescent="0.25">
      <c r="A1" s="38" t="s">
        <v>49</v>
      </c>
      <c r="B1" s="39"/>
      <c r="C1" s="39"/>
      <c r="D1" s="45">
        <v>4120</v>
      </c>
      <c r="E1" s="39"/>
      <c r="F1" s="39"/>
      <c r="G1" s="39"/>
      <c r="H1" s="39"/>
      <c r="I1" s="39"/>
    </row>
    <row r="2" spans="1:9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30</v>
      </c>
      <c r="F2" s="48"/>
      <c r="G2" s="26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0</v>
      </c>
      <c r="F3" s="6">
        <v>0</v>
      </c>
      <c r="G3" s="27">
        <f t="shared" ref="G3:G8" si="0">SUM(E3:F3)</f>
        <v>0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0</v>
      </c>
      <c r="F4" s="6">
        <v>0</v>
      </c>
      <c r="G4" s="27">
        <f t="shared" si="0"/>
        <v>0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6">
        <v>3</v>
      </c>
      <c r="G5" s="27">
        <f t="shared" si="0"/>
        <v>6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27">
        <f t="shared" si="0"/>
        <v>6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27">
        <f t="shared" si="0"/>
        <v>2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6">
        <v>0</v>
      </c>
      <c r="G8" s="27">
        <f t="shared" si="0"/>
        <v>0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8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I2" sqref="I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4.5703125" style="4" customWidth="1"/>
    <col min="5" max="5" width="7.140625" style="4" customWidth="1"/>
    <col min="6" max="6" width="6.7109375" style="4" customWidth="1"/>
    <col min="7" max="60" width="9.140625" style="4"/>
    <col min="61" max="16384" width="9.140625" style="5"/>
  </cols>
  <sheetData>
    <row r="1" spans="1:8" s="37" customFormat="1" ht="30" customHeight="1" x14ac:dyDescent="0.25">
      <c r="A1" s="38" t="s">
        <v>50</v>
      </c>
      <c r="B1" s="39"/>
      <c r="C1" s="39"/>
      <c r="D1" s="45">
        <v>3080</v>
      </c>
      <c r="E1" s="39"/>
      <c r="F1" s="39"/>
      <c r="G1" s="39"/>
      <c r="H1" s="39"/>
    </row>
    <row r="2" spans="1:8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18" t="s">
        <v>29</v>
      </c>
      <c r="F2" s="29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27">
        <f t="shared" ref="F3:F8" si="0">SUM(E3)</f>
        <v>3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27">
        <f t="shared" si="0"/>
        <v>3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27">
        <f t="shared" si="0"/>
        <v>0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27">
        <f t="shared" si="0"/>
        <v>3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27">
        <f t="shared" si="0"/>
        <v>1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27">
        <f t="shared" si="0"/>
        <v>0</v>
      </c>
      <c r="G8" s="24">
        <f>'POMOCE SUMA SPG'!F8</f>
        <v>0</v>
      </c>
      <c r="H8" s="9">
        <f t="shared" si="1"/>
        <v>0</v>
      </c>
    </row>
    <row r="9" spans="1:8" x14ac:dyDescent="0.25">
      <c r="F9" s="40"/>
      <c r="G9" s="24">
        <f>SUM(G3:G8)</f>
        <v>0</v>
      </c>
      <c r="H9" s="8">
        <f>SUM(H3:H8)</f>
        <v>0</v>
      </c>
    </row>
  </sheetData>
  <pageMargins left="0.25" right="0.25" top="0.75" bottom="0.75" header="0.3" footer="0.3"/>
  <pageSetup paperSize="9" scale="84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I2" sqref="I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6" style="4" customWidth="1"/>
    <col min="5" max="5" width="4.28515625" style="4" customWidth="1"/>
    <col min="6" max="6" width="4.5703125" style="4" customWidth="1"/>
    <col min="7" max="60" width="9.140625" style="4"/>
    <col min="61" max="16384" width="9.140625" style="5"/>
  </cols>
  <sheetData>
    <row r="1" spans="1:9" s="37" customFormat="1" ht="30" customHeight="1" x14ac:dyDescent="0.25">
      <c r="A1" s="35" t="s">
        <v>51</v>
      </c>
      <c r="B1" s="36"/>
      <c r="C1" s="36"/>
      <c r="D1" s="44">
        <v>8920</v>
      </c>
      <c r="E1" s="36"/>
      <c r="F1" s="36"/>
      <c r="G1" s="36"/>
      <c r="H1" s="36"/>
      <c r="I1" s="36"/>
    </row>
    <row r="2" spans="1:9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28</v>
      </c>
      <c r="F2" s="48"/>
      <c r="G2" s="26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27">
        <f t="shared" ref="G3:G8" si="0">SUM(E3:F3)</f>
        <v>6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27">
        <f t="shared" si="0"/>
        <v>6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6">
        <v>3</v>
      </c>
      <c r="G5" s="27">
        <f t="shared" si="0"/>
        <v>6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27">
        <f t="shared" si="0"/>
        <v>6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27">
        <f t="shared" si="0"/>
        <v>2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6">
        <v>3</v>
      </c>
      <c r="G8" s="27">
        <f t="shared" si="0"/>
        <v>6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84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H9"/>
  <sheetViews>
    <sheetView workbookViewId="0">
      <selection activeCell="H2" sqref="H2"/>
    </sheetView>
  </sheetViews>
  <sheetFormatPr defaultRowHeight="15" x14ac:dyDescent="0.25"/>
  <cols>
    <col min="1" max="1" width="5.42578125" customWidth="1"/>
    <col min="2" max="2" width="14" customWidth="1"/>
    <col min="3" max="3" width="78" customWidth="1"/>
    <col min="4" max="4" width="44.5703125" customWidth="1"/>
    <col min="5" max="5" width="7.28515625" customWidth="1"/>
    <col min="6" max="6" width="6" customWidth="1"/>
  </cols>
  <sheetData>
    <row r="1" spans="1:8" ht="18.75" x14ac:dyDescent="0.25">
      <c r="A1" s="35" t="s">
        <v>52</v>
      </c>
      <c r="B1" s="36"/>
      <c r="C1" s="36"/>
      <c r="D1" s="44">
        <v>1680</v>
      </c>
      <c r="E1" s="36"/>
      <c r="F1" s="36"/>
      <c r="G1" s="36"/>
      <c r="H1" s="36"/>
    </row>
    <row r="2" spans="1:8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43" t="s">
        <v>27</v>
      </c>
      <c r="F2" s="29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0</v>
      </c>
      <c r="F3" s="27">
        <f>SUM(E3)</f>
        <v>0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27">
        <f t="shared" ref="F4:F8" si="0">SUM(E4)</f>
        <v>3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27">
        <f t="shared" si="0"/>
        <v>3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0</v>
      </c>
      <c r="F6" s="27">
        <f t="shared" si="0"/>
        <v>0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0</v>
      </c>
      <c r="F7" s="27">
        <f t="shared" si="0"/>
        <v>0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27">
        <f t="shared" si="0"/>
        <v>0</v>
      </c>
      <c r="G8" s="24">
        <f>'POMOCE SUMA SPG'!F8</f>
        <v>0</v>
      </c>
      <c r="H8" s="9">
        <f t="shared" si="1"/>
        <v>0</v>
      </c>
    </row>
    <row r="9" spans="1:8" x14ac:dyDescent="0.25">
      <c r="A9" s="4"/>
      <c r="B9" s="4"/>
      <c r="C9" s="4"/>
      <c r="D9" s="4"/>
      <c r="E9" s="4"/>
      <c r="F9" s="40"/>
      <c r="G9" s="24">
        <f>SUM(G3:G8)</f>
        <v>0</v>
      </c>
      <c r="H9" s="8">
        <f>SUM(H3:H8)</f>
        <v>0</v>
      </c>
    </row>
  </sheetData>
  <pageMargins left="0.7" right="0.7" top="0.75" bottom="0.75" header="0.3" footer="0.3"/>
  <pageSetup paperSize="9" scale="76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J3" sqref="J3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1.42578125" style="4" customWidth="1"/>
    <col min="5" max="5" width="4" style="4" customWidth="1"/>
    <col min="6" max="6" width="4.28515625" style="4" customWidth="1"/>
    <col min="7" max="60" width="9.140625" style="4"/>
    <col min="61" max="16384" width="9.140625" style="5"/>
  </cols>
  <sheetData>
    <row r="1" spans="1:9" s="37" customFormat="1" ht="30" customHeight="1" x14ac:dyDescent="0.25">
      <c r="A1" s="35" t="s">
        <v>53</v>
      </c>
      <c r="B1" s="36"/>
      <c r="C1" s="36"/>
      <c r="D1" s="44">
        <v>4360</v>
      </c>
      <c r="E1" s="36"/>
      <c r="F1" s="36"/>
      <c r="G1" s="36"/>
      <c r="H1" s="36"/>
      <c r="I1" s="36"/>
    </row>
    <row r="2" spans="1:9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26</v>
      </c>
      <c r="F2" s="47"/>
      <c r="G2" s="29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28">
        <f>SUM(E3:F3)</f>
        <v>6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0</v>
      </c>
      <c r="F4" s="6">
        <v>0</v>
      </c>
      <c r="G4" s="28">
        <f t="shared" ref="G4:G8" si="0">SUM(E4:F4)</f>
        <v>0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6">
        <v>0</v>
      </c>
      <c r="G5" s="28">
        <f t="shared" si="0"/>
        <v>0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28">
        <f t="shared" si="0"/>
        <v>6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28">
        <f t="shared" si="0"/>
        <v>2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6">
        <v>0</v>
      </c>
      <c r="G8" s="28">
        <f t="shared" si="0"/>
        <v>0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80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K4" sqref="K4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50" style="4" customWidth="1"/>
    <col min="5" max="5" width="4.85546875" style="4" customWidth="1"/>
    <col min="6" max="6" width="5" style="4" customWidth="1"/>
    <col min="7" max="60" width="9.140625" style="4"/>
    <col min="61" max="16384" width="9.140625" style="5"/>
  </cols>
  <sheetData>
    <row r="1" spans="1:9" s="37" customFormat="1" ht="30" customHeight="1" x14ac:dyDescent="0.25">
      <c r="A1" s="38" t="s">
        <v>54</v>
      </c>
      <c r="B1" s="39"/>
      <c r="C1" s="39"/>
      <c r="D1" s="45">
        <v>5960</v>
      </c>
      <c r="E1" s="39"/>
      <c r="F1" s="39"/>
      <c r="G1" s="39"/>
      <c r="H1" s="39"/>
      <c r="I1" s="39"/>
    </row>
    <row r="2" spans="1:9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25</v>
      </c>
      <c r="F2" s="48"/>
      <c r="G2" s="26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0</v>
      </c>
      <c r="G3" s="28">
        <f t="shared" ref="G3:G8" si="0">SUM(E3:F3)</f>
        <v>3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28">
        <f t="shared" si="0"/>
        <v>6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6">
        <v>0</v>
      </c>
      <c r="G5" s="28">
        <f t="shared" si="0"/>
        <v>0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28">
        <f t="shared" si="0"/>
        <v>6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0</v>
      </c>
      <c r="G7" s="28">
        <f t="shared" si="0"/>
        <v>1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6">
        <v>3</v>
      </c>
      <c r="G8" s="28">
        <f t="shared" si="0"/>
        <v>6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80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N5" sqref="N5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8.140625" style="4" customWidth="1"/>
    <col min="5" max="5" width="7.28515625" style="4" customWidth="1"/>
    <col min="6" max="6" width="6" style="4" customWidth="1"/>
    <col min="7" max="60" width="9.140625" style="4"/>
    <col min="61" max="16384" width="9.140625" style="5"/>
  </cols>
  <sheetData>
    <row r="1" spans="1:8" s="37" customFormat="1" ht="30" customHeight="1" x14ac:dyDescent="0.25">
      <c r="A1" s="35" t="s">
        <v>55</v>
      </c>
      <c r="B1" s="36"/>
      <c r="C1" s="36"/>
      <c r="D1" s="44">
        <v>4460</v>
      </c>
      <c r="E1" s="36"/>
      <c r="F1" s="36"/>
      <c r="G1" s="36"/>
      <c r="H1" s="36"/>
    </row>
    <row r="2" spans="1:8" ht="45" x14ac:dyDescent="0.25">
      <c r="A2" s="11" t="s">
        <v>0</v>
      </c>
      <c r="B2" s="12" t="s">
        <v>1</v>
      </c>
      <c r="C2" s="11" t="s">
        <v>2</v>
      </c>
      <c r="D2" s="20" t="s">
        <v>35</v>
      </c>
      <c r="E2" s="21" t="s">
        <v>56</v>
      </c>
      <c r="F2" s="26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27">
        <f t="shared" ref="F3:F8" si="0">SUM(E3)</f>
        <v>3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27">
        <f t="shared" si="0"/>
        <v>3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27">
        <f t="shared" si="0"/>
        <v>3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27">
        <f t="shared" si="0"/>
        <v>3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27">
        <f t="shared" si="0"/>
        <v>1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27">
        <f t="shared" si="0"/>
        <v>3</v>
      </c>
      <c r="G8" s="24">
        <f>'POMOCE SUMA SPG'!F8</f>
        <v>0</v>
      </c>
      <c r="H8" s="9">
        <f t="shared" si="1"/>
        <v>0</v>
      </c>
    </row>
    <row r="9" spans="1:8" x14ac:dyDescent="0.25">
      <c r="F9" s="40"/>
      <c r="G9" s="24">
        <f>SUM(G3:G8)</f>
        <v>0</v>
      </c>
      <c r="H9" s="8">
        <f>SUM(H3:H8)</f>
        <v>0</v>
      </c>
    </row>
  </sheetData>
  <pageMargins left="0.25" right="0.25" top="0.75" bottom="0.75" header="0.3" footer="0.3"/>
  <pageSetup paperSize="9" scale="7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K3" sqref="K3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5.140625" style="4" customWidth="1"/>
    <col min="5" max="5" width="7.28515625" style="4" customWidth="1"/>
    <col min="6" max="6" width="6.5703125" style="4" customWidth="1"/>
    <col min="7" max="60" width="9.140625" style="4"/>
    <col min="61" max="16384" width="9.140625" style="5"/>
  </cols>
  <sheetData>
    <row r="1" spans="1:8" s="37" customFormat="1" ht="30" customHeight="1" x14ac:dyDescent="0.25">
      <c r="A1" s="35" t="s">
        <v>44</v>
      </c>
      <c r="B1" s="36"/>
      <c r="C1" s="36"/>
      <c r="D1" s="44">
        <v>4460</v>
      </c>
      <c r="E1" s="36"/>
      <c r="F1" s="36"/>
      <c r="G1" s="36"/>
      <c r="H1" s="36"/>
    </row>
    <row r="2" spans="1:8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22" t="s">
        <v>21</v>
      </c>
      <c r="F2" s="29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31">
        <f>SUM(E3)</f>
        <v>3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31">
        <f t="shared" ref="F4:F8" si="0">SUM(E4)</f>
        <v>3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31">
        <f t="shared" si="0"/>
        <v>3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31">
        <f t="shared" si="0"/>
        <v>3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31">
        <f t="shared" si="0"/>
        <v>1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31">
        <f t="shared" si="0"/>
        <v>3</v>
      </c>
      <c r="G8" s="24">
        <f>'POMOCE SUMA SPG'!F8</f>
        <v>0</v>
      </c>
      <c r="H8" s="9">
        <f t="shared" si="1"/>
        <v>0</v>
      </c>
    </row>
    <row r="9" spans="1:8" x14ac:dyDescent="0.25">
      <c r="F9" s="42"/>
      <c r="G9" s="24">
        <f>SUM(G3:G8)</f>
        <v>0</v>
      </c>
      <c r="H9" s="8">
        <f>SUM(H3:H8)</f>
        <v>0</v>
      </c>
    </row>
  </sheetData>
  <pageMargins left="0.25" right="0.25" top="0.75" bottom="0.75" header="0.3" footer="0.3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K2" sqref="K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72.85546875" style="4" customWidth="1"/>
    <col min="4" max="4" width="47.140625" style="4" customWidth="1"/>
    <col min="5" max="5" width="4.85546875" style="4" customWidth="1"/>
    <col min="6" max="6" width="4.42578125" style="4" customWidth="1"/>
    <col min="7" max="7" width="4" style="4" customWidth="1"/>
    <col min="8" max="8" width="4.5703125" style="4" customWidth="1"/>
    <col min="9" max="60" width="9.140625" style="4"/>
    <col min="61" max="16384" width="9.140625" style="5"/>
  </cols>
  <sheetData>
    <row r="1" spans="1:11" s="37" customFormat="1" ht="30" customHeight="1" x14ac:dyDescent="0.25">
      <c r="A1" s="38" t="s">
        <v>38</v>
      </c>
      <c r="B1" s="39"/>
      <c r="C1" s="39"/>
      <c r="D1" s="45">
        <v>17840</v>
      </c>
      <c r="E1" s="39"/>
      <c r="F1" s="39"/>
      <c r="G1" s="39"/>
      <c r="H1" s="39"/>
      <c r="I1" s="39"/>
      <c r="J1" s="39"/>
      <c r="K1" s="39"/>
    </row>
    <row r="2" spans="1:11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15</v>
      </c>
      <c r="F2" s="47"/>
      <c r="G2" s="47"/>
      <c r="H2" s="48"/>
      <c r="I2" s="29" t="s">
        <v>14</v>
      </c>
      <c r="J2" s="23" t="s">
        <v>63</v>
      </c>
      <c r="K2" s="3" t="s">
        <v>64</v>
      </c>
    </row>
    <row r="3" spans="1:11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6">
        <v>3</v>
      </c>
      <c r="H3" s="6">
        <v>3</v>
      </c>
      <c r="I3" s="27">
        <f t="shared" ref="I3:I8" si="0">SUM(E3:H3)</f>
        <v>12</v>
      </c>
      <c r="J3" s="24">
        <f>'POMOCE SUMA SPG'!F3</f>
        <v>0</v>
      </c>
      <c r="K3" s="8">
        <f>J3*I3</f>
        <v>0</v>
      </c>
    </row>
    <row r="4" spans="1:11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6">
        <v>3</v>
      </c>
      <c r="H4" s="6">
        <v>3</v>
      </c>
      <c r="I4" s="27">
        <f t="shared" si="0"/>
        <v>12</v>
      </c>
      <c r="J4" s="24">
        <f>'POMOCE SUMA SPG'!F4</f>
        <v>0</v>
      </c>
      <c r="K4" s="8">
        <f>J4*I4</f>
        <v>0</v>
      </c>
    </row>
    <row r="5" spans="1:11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6">
        <v>3</v>
      </c>
      <c r="G5" s="6">
        <v>3</v>
      </c>
      <c r="H5" s="6">
        <v>3</v>
      </c>
      <c r="I5" s="27">
        <f t="shared" si="0"/>
        <v>12</v>
      </c>
      <c r="J5" s="24">
        <f>'POMOCE SUMA SPG'!F5</f>
        <v>0</v>
      </c>
      <c r="K5" s="8">
        <f>J5*I5</f>
        <v>0</v>
      </c>
    </row>
    <row r="6" spans="1:11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6">
        <v>3</v>
      </c>
      <c r="H6" s="6">
        <v>3</v>
      </c>
      <c r="I6" s="27">
        <f t="shared" si="0"/>
        <v>12</v>
      </c>
      <c r="J6" s="24">
        <f>'POMOCE SUMA SPG'!F6</f>
        <v>0</v>
      </c>
      <c r="K6" s="9">
        <f t="shared" ref="K6:K8" si="1">J6*I6</f>
        <v>0</v>
      </c>
    </row>
    <row r="7" spans="1:11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6">
        <v>1</v>
      </c>
      <c r="H7" s="6">
        <v>1</v>
      </c>
      <c r="I7" s="27">
        <f t="shared" si="0"/>
        <v>4</v>
      </c>
      <c r="J7" s="24">
        <f>'POMOCE SUMA SPG'!F7</f>
        <v>0</v>
      </c>
      <c r="K7" s="9">
        <f t="shared" si="1"/>
        <v>0</v>
      </c>
    </row>
    <row r="8" spans="1:11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6">
        <v>3</v>
      </c>
      <c r="G8" s="6">
        <v>3</v>
      </c>
      <c r="H8" s="6">
        <v>3</v>
      </c>
      <c r="I8" s="27">
        <f t="shared" si="0"/>
        <v>12</v>
      </c>
      <c r="J8" s="24">
        <f>'POMOCE SUMA SPG'!F8</f>
        <v>0</v>
      </c>
      <c r="K8" s="9">
        <f t="shared" si="1"/>
        <v>0</v>
      </c>
    </row>
    <row r="9" spans="1:11" x14ac:dyDescent="0.25">
      <c r="J9" s="24">
        <f>SUM(J3:J8)</f>
        <v>0</v>
      </c>
      <c r="K9" s="8">
        <f>SUM(K3:K8)</f>
        <v>0</v>
      </c>
    </row>
  </sheetData>
  <mergeCells count="1">
    <mergeCell ref="E2:H2"/>
  </mergeCells>
  <pageMargins left="0.25" right="0.25" top="0.75" bottom="0.75" header="0.3" footer="0.3"/>
  <pageSetup paperSize="9" scale="7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I2" sqref="I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4.28515625" style="4" customWidth="1"/>
    <col min="5" max="5" width="5.42578125" style="4" customWidth="1"/>
    <col min="6" max="6" width="5.28515625" style="4" customWidth="1"/>
    <col min="7" max="7" width="7.85546875" style="4" customWidth="1"/>
    <col min="8" max="8" width="11.85546875" style="4" customWidth="1"/>
    <col min="9" max="60" width="9.140625" style="4"/>
    <col min="61" max="16384" width="9.140625" style="5"/>
  </cols>
  <sheetData>
    <row r="1" spans="1:9" s="37" customFormat="1" ht="30" customHeight="1" x14ac:dyDescent="0.25">
      <c r="A1" s="35" t="s">
        <v>39</v>
      </c>
      <c r="B1" s="36"/>
      <c r="C1" s="36"/>
      <c r="D1" s="44">
        <v>8920</v>
      </c>
      <c r="E1" s="36"/>
      <c r="F1" s="36"/>
      <c r="G1" s="36"/>
      <c r="H1" s="36"/>
      <c r="I1" s="36"/>
    </row>
    <row r="2" spans="1:9" ht="38.25" customHeight="1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16</v>
      </c>
      <c r="F2" s="48"/>
      <c r="G2" s="34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27">
        <f t="shared" ref="G3:G8" si="0">SUM(E3:F3)</f>
        <v>6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27">
        <f t="shared" si="0"/>
        <v>6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6">
        <v>3</v>
      </c>
      <c r="G5" s="27">
        <f t="shared" si="0"/>
        <v>6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27">
        <f t="shared" si="0"/>
        <v>6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27">
        <f t="shared" si="0"/>
        <v>2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6">
        <v>3</v>
      </c>
      <c r="G8" s="27">
        <f t="shared" si="0"/>
        <v>6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7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N4" sqref="N4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0.140625" style="4" customWidth="1"/>
    <col min="5" max="5" width="5.140625" style="4" customWidth="1"/>
    <col min="6" max="6" width="4.85546875" style="4" customWidth="1"/>
    <col min="7" max="7" width="6" style="4" customWidth="1"/>
    <col min="8" max="8" width="7.42578125" style="4" customWidth="1"/>
    <col min="9" max="9" width="10.140625" style="4" customWidth="1"/>
    <col min="10" max="60" width="9.140625" style="4"/>
    <col min="61" max="16384" width="9.140625" style="5"/>
  </cols>
  <sheetData>
    <row r="1" spans="1:10" s="37" customFormat="1" ht="30" customHeight="1" x14ac:dyDescent="0.25">
      <c r="A1" s="35" t="s">
        <v>40</v>
      </c>
      <c r="B1" s="36"/>
      <c r="C1" s="36"/>
      <c r="D1" s="44">
        <v>11040</v>
      </c>
      <c r="E1" s="36"/>
      <c r="F1" s="36"/>
      <c r="G1" s="36"/>
      <c r="H1" s="36"/>
      <c r="I1" s="36"/>
      <c r="J1" s="36"/>
    </row>
    <row r="2" spans="1:10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17</v>
      </c>
      <c r="F2" s="47"/>
      <c r="G2" s="48"/>
      <c r="H2" s="29" t="s">
        <v>14</v>
      </c>
      <c r="I2" s="23" t="s">
        <v>63</v>
      </c>
      <c r="J2" s="3" t="s">
        <v>64</v>
      </c>
    </row>
    <row r="3" spans="1:10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6">
        <v>3</v>
      </c>
      <c r="H3" s="27">
        <f t="shared" ref="H3:H8" si="0">SUM(E3:G3)</f>
        <v>9</v>
      </c>
      <c r="I3" s="24">
        <f>'POMOCE SUMA SPG'!F3</f>
        <v>0</v>
      </c>
      <c r="J3" s="8">
        <f>I3*H3</f>
        <v>0</v>
      </c>
    </row>
    <row r="4" spans="1:10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6">
        <v>3</v>
      </c>
      <c r="H4" s="27">
        <f t="shared" si="0"/>
        <v>9</v>
      </c>
      <c r="I4" s="24">
        <f>'POMOCE SUMA SPG'!F4</f>
        <v>0</v>
      </c>
      <c r="J4" s="8">
        <f>I4*H4</f>
        <v>0</v>
      </c>
    </row>
    <row r="5" spans="1:10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6">
        <v>0</v>
      </c>
      <c r="G5" s="6">
        <v>0</v>
      </c>
      <c r="H5" s="27">
        <f t="shared" si="0"/>
        <v>0</v>
      </c>
      <c r="I5" s="24">
        <f>'POMOCE SUMA SPG'!F5</f>
        <v>0</v>
      </c>
      <c r="J5" s="8">
        <f>I5*H5</f>
        <v>0</v>
      </c>
    </row>
    <row r="6" spans="1:10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3</v>
      </c>
      <c r="G6" s="6">
        <v>3</v>
      </c>
      <c r="H6" s="27">
        <f t="shared" si="0"/>
        <v>9</v>
      </c>
      <c r="I6" s="24">
        <f>'POMOCE SUMA SPG'!F6</f>
        <v>0</v>
      </c>
      <c r="J6" s="9">
        <f t="shared" ref="J6:J8" si="1">I6*H6</f>
        <v>0</v>
      </c>
    </row>
    <row r="7" spans="1:10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6">
        <v>1</v>
      </c>
      <c r="H7" s="27">
        <f t="shared" si="0"/>
        <v>3</v>
      </c>
      <c r="I7" s="24">
        <f>'POMOCE SUMA SPG'!F7</f>
        <v>0</v>
      </c>
      <c r="J7" s="9">
        <f t="shared" si="1"/>
        <v>0</v>
      </c>
    </row>
    <row r="8" spans="1:10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6">
        <v>3</v>
      </c>
      <c r="G8" s="6">
        <v>3</v>
      </c>
      <c r="H8" s="27">
        <f t="shared" si="0"/>
        <v>9</v>
      </c>
      <c r="I8" s="24">
        <f>'POMOCE SUMA SPG'!F8</f>
        <v>0</v>
      </c>
      <c r="J8" s="9">
        <f t="shared" si="1"/>
        <v>0</v>
      </c>
    </row>
    <row r="9" spans="1:10" ht="27" customHeight="1" x14ac:dyDescent="0.25">
      <c r="I9" s="24">
        <f>SUM(I3:I8)</f>
        <v>0</v>
      </c>
      <c r="J9" s="8">
        <f>SUM(J3:J8)</f>
        <v>0</v>
      </c>
    </row>
  </sheetData>
  <mergeCells count="1">
    <mergeCell ref="E2:G2"/>
  </mergeCells>
  <pageMargins left="0.25" right="0.25" top="0.75" bottom="0.75" header="0.3" footer="0.3"/>
  <pageSetup paperSize="9" scale="7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R4" sqref="R4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5.85546875" style="4" customWidth="1"/>
    <col min="5" max="5" width="3.85546875" style="4" customWidth="1"/>
    <col min="6" max="6" width="4.28515625" style="4" customWidth="1"/>
    <col min="7" max="7" width="4.42578125" style="4" customWidth="1"/>
    <col min="8" max="8" width="7.140625" style="17" customWidth="1"/>
    <col min="9" max="60" width="9.140625" style="4"/>
    <col min="61" max="16384" width="9.140625" style="5"/>
  </cols>
  <sheetData>
    <row r="1" spans="1:10" s="37" customFormat="1" ht="30" customHeight="1" x14ac:dyDescent="0.25">
      <c r="A1" s="35" t="s">
        <v>41</v>
      </c>
      <c r="B1" s="36"/>
      <c r="C1" s="36"/>
      <c r="D1" s="44">
        <v>3600</v>
      </c>
      <c r="E1" s="36"/>
      <c r="F1" s="36"/>
      <c r="G1" s="36"/>
      <c r="H1" s="36"/>
      <c r="I1" s="36"/>
      <c r="J1" s="36"/>
    </row>
    <row r="2" spans="1:10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18</v>
      </c>
      <c r="F2" s="47"/>
      <c r="G2" s="48"/>
      <c r="H2" s="26" t="s">
        <v>14</v>
      </c>
      <c r="I2" s="23" t="s">
        <v>63</v>
      </c>
      <c r="J2" s="3" t="s">
        <v>64</v>
      </c>
    </row>
    <row r="3" spans="1:10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2</v>
      </c>
      <c r="F3" s="6">
        <v>2</v>
      </c>
      <c r="G3" s="6">
        <v>2</v>
      </c>
      <c r="H3" s="31">
        <f>SUM(E3:G3)</f>
        <v>6</v>
      </c>
      <c r="I3" s="24">
        <f>'POMOCE SUMA SPG'!F3</f>
        <v>0</v>
      </c>
      <c r="J3" s="8">
        <f>I3*H3</f>
        <v>0</v>
      </c>
    </row>
    <row r="4" spans="1:10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2</v>
      </c>
      <c r="F4" s="6">
        <v>2</v>
      </c>
      <c r="G4" s="6">
        <v>2</v>
      </c>
      <c r="H4" s="31">
        <f t="shared" ref="H4:H8" si="0">SUM(E4:G4)</f>
        <v>6</v>
      </c>
      <c r="I4" s="24">
        <f>'POMOCE SUMA SPG'!F4</f>
        <v>0</v>
      </c>
      <c r="J4" s="8">
        <f>I4*H4</f>
        <v>0</v>
      </c>
    </row>
    <row r="5" spans="1:10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6">
        <v>0</v>
      </c>
      <c r="G5" s="6">
        <v>0</v>
      </c>
      <c r="H5" s="31">
        <f t="shared" si="0"/>
        <v>0</v>
      </c>
      <c r="I5" s="24">
        <f>'POMOCE SUMA SPG'!F5</f>
        <v>0</v>
      </c>
      <c r="J5" s="8">
        <f>I5*H5</f>
        <v>0</v>
      </c>
    </row>
    <row r="6" spans="1:10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0</v>
      </c>
      <c r="F6" s="6">
        <v>0</v>
      </c>
      <c r="G6" s="6">
        <v>0</v>
      </c>
      <c r="H6" s="31">
        <f t="shared" si="0"/>
        <v>0</v>
      </c>
      <c r="I6" s="24">
        <f>'POMOCE SUMA SPG'!F6</f>
        <v>0</v>
      </c>
      <c r="J6" s="9">
        <f t="shared" ref="J6:J8" si="1">I6*H6</f>
        <v>0</v>
      </c>
    </row>
    <row r="7" spans="1:10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0</v>
      </c>
      <c r="F7" s="6">
        <v>0</v>
      </c>
      <c r="G7" s="6">
        <v>0</v>
      </c>
      <c r="H7" s="31">
        <f t="shared" si="0"/>
        <v>0</v>
      </c>
      <c r="I7" s="24">
        <f>'POMOCE SUMA SPG'!F7</f>
        <v>0</v>
      </c>
      <c r="J7" s="9">
        <f t="shared" si="1"/>
        <v>0</v>
      </c>
    </row>
    <row r="8" spans="1:10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6">
        <v>0</v>
      </c>
      <c r="G8" s="6">
        <v>0</v>
      </c>
      <c r="H8" s="31">
        <f t="shared" si="0"/>
        <v>0</v>
      </c>
      <c r="I8" s="24">
        <f>'POMOCE SUMA SPG'!F8</f>
        <v>0</v>
      </c>
      <c r="J8" s="9">
        <f t="shared" si="1"/>
        <v>0</v>
      </c>
    </row>
    <row r="9" spans="1:10" x14ac:dyDescent="0.25">
      <c r="I9" s="24">
        <f>SUM(I3:I8)</f>
        <v>0</v>
      </c>
      <c r="J9" s="8">
        <f>SUM(J3:J8)</f>
        <v>0</v>
      </c>
    </row>
  </sheetData>
  <mergeCells count="1">
    <mergeCell ref="E2:G2"/>
  </mergeCells>
  <pageMargins left="0.25" right="0.25" top="0.75" bottom="0.75" header="0.3" footer="0.3"/>
  <pageSetup paperSize="9" scale="7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K4" sqref="K4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4.28515625" style="4" customWidth="1"/>
    <col min="5" max="5" width="7.28515625" style="4" customWidth="1"/>
    <col min="6" max="6" width="7.140625" style="4" customWidth="1"/>
    <col min="7" max="60" width="9.140625" style="4"/>
    <col min="61" max="16384" width="9.140625" style="5"/>
  </cols>
  <sheetData>
    <row r="1" spans="1:8" s="37" customFormat="1" ht="30" customHeight="1" x14ac:dyDescent="0.25">
      <c r="A1" s="35" t="s">
        <v>42</v>
      </c>
      <c r="B1" s="36"/>
      <c r="C1" s="36"/>
      <c r="D1" s="44">
        <v>4460</v>
      </c>
      <c r="E1" s="36"/>
      <c r="F1" s="36"/>
      <c r="G1" s="36"/>
      <c r="H1" s="36"/>
    </row>
    <row r="2" spans="1:8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18" t="s">
        <v>19</v>
      </c>
      <c r="F2" s="29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31">
        <f t="shared" ref="F3:F8" si="0">SUM(E3)</f>
        <v>3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31">
        <f t="shared" si="0"/>
        <v>3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31">
        <f t="shared" si="0"/>
        <v>3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31">
        <f t="shared" si="0"/>
        <v>3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31">
        <f t="shared" si="0"/>
        <v>1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31">
        <f t="shared" si="0"/>
        <v>3</v>
      </c>
      <c r="G8" s="24">
        <f>'POMOCE SUMA SPG'!F8</f>
        <v>0</v>
      </c>
      <c r="H8" s="9">
        <f t="shared" si="1"/>
        <v>0</v>
      </c>
    </row>
    <row r="9" spans="1:8" x14ac:dyDescent="0.25">
      <c r="F9" s="42"/>
      <c r="G9" s="24">
        <f>SUM(G3:G8)</f>
        <v>0</v>
      </c>
      <c r="H9" s="8">
        <f>SUM(H3:H8)</f>
        <v>0</v>
      </c>
    </row>
  </sheetData>
  <pageMargins left="0.25" right="0.25" top="0.75" bottom="0.75" header="0.3" footer="0.3"/>
  <pageSetup paperSize="9" scale="7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M3" sqref="M3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5.7109375" style="4" customWidth="1"/>
    <col min="5" max="5" width="7.28515625" style="4" customWidth="1"/>
    <col min="6" max="60" width="9.140625" style="4"/>
    <col min="61" max="16384" width="9.140625" style="5"/>
  </cols>
  <sheetData>
    <row r="1" spans="1:8" s="37" customFormat="1" ht="30" customHeight="1" x14ac:dyDescent="0.25">
      <c r="A1" s="38" t="s">
        <v>43</v>
      </c>
      <c r="B1" s="39"/>
      <c r="C1" s="39"/>
      <c r="D1" s="45">
        <v>3960</v>
      </c>
      <c r="E1" s="39"/>
      <c r="F1" s="39"/>
      <c r="G1" s="39"/>
      <c r="H1" s="39"/>
    </row>
    <row r="2" spans="1:8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18" t="s">
        <v>20</v>
      </c>
      <c r="F2" s="29" t="s">
        <v>14</v>
      </c>
      <c r="G2" s="23" t="s">
        <v>63</v>
      </c>
      <c r="H2" s="3" t="s">
        <v>64</v>
      </c>
    </row>
    <row r="3" spans="1:8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32">
        <f>SUM(E3)</f>
        <v>3</v>
      </c>
      <c r="G3" s="24">
        <f>'POMOCE SUMA SPG'!F3</f>
        <v>0</v>
      </c>
      <c r="H3" s="8">
        <f>G3*F3</f>
        <v>0</v>
      </c>
    </row>
    <row r="4" spans="1:8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32">
        <f t="shared" ref="F4:F8" si="0">SUM(E4)</f>
        <v>3</v>
      </c>
      <c r="G4" s="24">
        <f>'POMOCE SUMA SPG'!F4</f>
        <v>0</v>
      </c>
      <c r="H4" s="8">
        <f>G4*F4</f>
        <v>0</v>
      </c>
    </row>
    <row r="5" spans="1:8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3</v>
      </c>
      <c r="F5" s="32">
        <f t="shared" si="0"/>
        <v>3</v>
      </c>
      <c r="G5" s="24">
        <f>'POMOCE SUMA SPG'!F5</f>
        <v>0</v>
      </c>
      <c r="H5" s="8">
        <f>G5*F5</f>
        <v>0</v>
      </c>
    </row>
    <row r="6" spans="1:8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32">
        <f t="shared" si="0"/>
        <v>3</v>
      </c>
      <c r="G6" s="24">
        <f>'POMOCE SUMA SPG'!F6</f>
        <v>0</v>
      </c>
      <c r="H6" s="9">
        <f t="shared" ref="H6:H8" si="1">G6*F6</f>
        <v>0</v>
      </c>
    </row>
    <row r="7" spans="1:8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0</v>
      </c>
      <c r="F7" s="32">
        <f t="shared" si="0"/>
        <v>0</v>
      </c>
      <c r="G7" s="24">
        <f>'POMOCE SUMA SPG'!F7</f>
        <v>0</v>
      </c>
      <c r="H7" s="9">
        <f t="shared" si="1"/>
        <v>0</v>
      </c>
    </row>
    <row r="8" spans="1:8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3</v>
      </c>
      <c r="F8" s="32">
        <f t="shared" si="0"/>
        <v>3</v>
      </c>
      <c r="G8" s="24">
        <f>'POMOCE SUMA SPG'!F8</f>
        <v>0</v>
      </c>
      <c r="H8" s="9">
        <f t="shared" si="1"/>
        <v>0</v>
      </c>
    </row>
    <row r="9" spans="1:8" x14ac:dyDescent="0.25">
      <c r="G9" s="24">
        <f>SUM(G3:G8)</f>
        <v>0</v>
      </c>
      <c r="H9" s="8">
        <f>SUM(H3:H8)</f>
        <v>0</v>
      </c>
    </row>
  </sheetData>
  <pageMargins left="0.25" right="0.25" top="0.75" bottom="0.75" header="0.3" footer="0.3"/>
  <pageSetup paperSize="9" scale="76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K2" sqref="K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49.140625" style="4" customWidth="1"/>
    <col min="5" max="5" width="4.140625" style="4" customWidth="1"/>
    <col min="6" max="6" width="4" style="4" customWidth="1"/>
    <col min="7" max="7" width="3.42578125" style="4" customWidth="1"/>
    <col min="8" max="8" width="4" style="4" customWidth="1"/>
    <col min="9" max="9" width="6.42578125" style="4" customWidth="1"/>
    <col min="10" max="60" width="9.140625" style="4"/>
    <col min="61" max="16384" width="9.140625" style="5"/>
  </cols>
  <sheetData>
    <row r="1" spans="1:11" s="37" customFormat="1" ht="30" customHeight="1" x14ac:dyDescent="0.25">
      <c r="A1" s="35" t="s">
        <v>45</v>
      </c>
      <c r="B1" s="36"/>
      <c r="C1" s="36"/>
      <c r="D1" s="44">
        <v>1200</v>
      </c>
      <c r="E1" s="36"/>
      <c r="F1" s="36"/>
      <c r="G1" s="36"/>
      <c r="H1" s="36"/>
      <c r="I1" s="36"/>
      <c r="J1" s="36"/>
      <c r="K1" s="36"/>
    </row>
    <row r="2" spans="1:11" ht="33.75" x14ac:dyDescent="0.25">
      <c r="A2" s="11" t="s">
        <v>0</v>
      </c>
      <c r="B2" s="12" t="s">
        <v>1</v>
      </c>
      <c r="C2" s="11" t="s">
        <v>2</v>
      </c>
      <c r="D2" s="1" t="s">
        <v>35</v>
      </c>
      <c r="E2" s="49" t="s">
        <v>22</v>
      </c>
      <c r="F2" s="49"/>
      <c r="G2" s="49"/>
      <c r="H2" s="49"/>
      <c r="I2" s="29" t="s">
        <v>14</v>
      </c>
      <c r="J2" s="23" t="s">
        <v>63</v>
      </c>
      <c r="K2" s="3" t="s">
        <v>64</v>
      </c>
    </row>
    <row r="3" spans="1:11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1</v>
      </c>
      <c r="F3" s="6">
        <v>1</v>
      </c>
      <c r="G3" s="6">
        <v>1</v>
      </c>
      <c r="H3" s="6">
        <v>1</v>
      </c>
      <c r="I3" s="27">
        <f t="shared" ref="I3:I8" si="0">SUM(E3:H3)</f>
        <v>4</v>
      </c>
      <c r="J3" s="24">
        <f>'POMOCE SUMA SPG'!F3</f>
        <v>0</v>
      </c>
      <c r="K3" s="8">
        <f>J3*I3</f>
        <v>0</v>
      </c>
    </row>
    <row r="4" spans="1:11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0</v>
      </c>
      <c r="F4" s="6">
        <v>0</v>
      </c>
      <c r="G4" s="6">
        <v>0</v>
      </c>
      <c r="H4" s="6">
        <v>0</v>
      </c>
      <c r="I4" s="27">
        <f t="shared" si="0"/>
        <v>0</v>
      </c>
      <c r="J4" s="24">
        <f>'POMOCE SUMA SPG'!F4</f>
        <v>0</v>
      </c>
      <c r="K4" s="8">
        <f>J4*I4</f>
        <v>0</v>
      </c>
    </row>
    <row r="5" spans="1:11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6">
        <v>0</v>
      </c>
      <c r="G5" s="6">
        <v>0</v>
      </c>
      <c r="H5" s="6">
        <v>0</v>
      </c>
      <c r="I5" s="27">
        <f t="shared" si="0"/>
        <v>0</v>
      </c>
      <c r="J5" s="24">
        <f>'POMOCE SUMA SPG'!F5</f>
        <v>0</v>
      </c>
      <c r="K5" s="8">
        <f>J5*I5</f>
        <v>0</v>
      </c>
    </row>
    <row r="6" spans="1:11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0</v>
      </c>
      <c r="F6" s="6">
        <v>0</v>
      </c>
      <c r="G6" s="6">
        <v>0</v>
      </c>
      <c r="H6" s="6">
        <v>0</v>
      </c>
      <c r="I6" s="27">
        <f t="shared" si="0"/>
        <v>0</v>
      </c>
      <c r="J6" s="24">
        <f>'POMOCE SUMA SPG'!F6</f>
        <v>0</v>
      </c>
      <c r="K6" s="9">
        <f t="shared" ref="K6:K8" si="1">J6*I6</f>
        <v>0</v>
      </c>
    </row>
    <row r="7" spans="1:11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0</v>
      </c>
      <c r="F7" s="6">
        <v>0</v>
      </c>
      <c r="G7" s="6">
        <v>0</v>
      </c>
      <c r="H7" s="6">
        <v>0</v>
      </c>
      <c r="I7" s="27">
        <f t="shared" si="0"/>
        <v>0</v>
      </c>
      <c r="J7" s="24">
        <f>'POMOCE SUMA SPG'!F7</f>
        <v>0</v>
      </c>
      <c r="K7" s="9">
        <f t="shared" si="1"/>
        <v>0</v>
      </c>
    </row>
    <row r="8" spans="1:11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6">
        <v>0</v>
      </c>
      <c r="G8" s="6">
        <v>0</v>
      </c>
      <c r="H8" s="6">
        <v>0</v>
      </c>
      <c r="I8" s="27">
        <f t="shared" si="0"/>
        <v>0</v>
      </c>
      <c r="J8" s="24">
        <f>'POMOCE SUMA SPG'!F8</f>
        <v>0</v>
      </c>
      <c r="K8" s="9">
        <f t="shared" si="1"/>
        <v>0</v>
      </c>
    </row>
    <row r="9" spans="1:11" x14ac:dyDescent="0.25">
      <c r="J9" s="24">
        <f>SUM(J3:J8)</f>
        <v>0</v>
      </c>
      <c r="K9" s="8">
        <f>SUM(K3:K8)</f>
        <v>0</v>
      </c>
    </row>
  </sheetData>
  <mergeCells count="1">
    <mergeCell ref="E2:H2"/>
  </mergeCells>
  <pageMargins left="0.25" right="0.25" top="0.75" bottom="0.75" header="0.3" footer="0.3"/>
  <pageSetup paperSize="9" scale="73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BH9"/>
  <sheetViews>
    <sheetView zoomScale="90" zoomScaleNormal="90" workbookViewId="0">
      <selection activeCell="I2" sqref="I2"/>
    </sheetView>
  </sheetViews>
  <sheetFormatPr defaultRowHeight="15" x14ac:dyDescent="0.25"/>
  <cols>
    <col min="1" max="1" width="5.28515625" style="4" customWidth="1"/>
    <col min="2" max="2" width="18.140625" style="4" customWidth="1"/>
    <col min="3" max="3" width="83.42578125" style="4" customWidth="1"/>
    <col min="4" max="4" width="52.28515625" style="4" customWidth="1"/>
    <col min="5" max="5" width="5.42578125" style="4" customWidth="1"/>
    <col min="6" max="6" width="5" style="4" customWidth="1"/>
    <col min="7" max="60" width="9.140625" style="4"/>
    <col min="61" max="16384" width="9.140625" style="5"/>
  </cols>
  <sheetData>
    <row r="1" spans="1:9" s="37" customFormat="1" ht="30" customHeight="1" x14ac:dyDescent="0.25">
      <c r="A1" s="35" t="s">
        <v>46</v>
      </c>
      <c r="B1" s="36"/>
      <c r="C1" s="36"/>
      <c r="D1" s="44">
        <v>5380</v>
      </c>
      <c r="E1" s="36"/>
      <c r="F1" s="36"/>
      <c r="G1" s="36"/>
      <c r="H1" s="36"/>
      <c r="I1" s="36"/>
    </row>
    <row r="2" spans="1:9" ht="33.75" x14ac:dyDescent="0.25">
      <c r="A2" s="11" t="s">
        <v>0</v>
      </c>
      <c r="B2" s="12" t="s">
        <v>1</v>
      </c>
      <c r="C2" s="11" t="s">
        <v>2</v>
      </c>
      <c r="D2" s="2" t="s">
        <v>35</v>
      </c>
      <c r="E2" s="46" t="s">
        <v>23</v>
      </c>
      <c r="F2" s="48"/>
      <c r="G2" s="29" t="s">
        <v>14</v>
      </c>
      <c r="H2" s="23" t="s">
        <v>63</v>
      </c>
      <c r="I2" s="3" t="s">
        <v>64</v>
      </c>
    </row>
    <row r="3" spans="1:9" ht="198.6" customHeight="1" x14ac:dyDescent="0.25">
      <c r="A3" s="14" t="s">
        <v>3</v>
      </c>
      <c r="B3" s="15" t="s">
        <v>10</v>
      </c>
      <c r="C3" s="16" t="s">
        <v>60</v>
      </c>
      <c r="D3" s="7">
        <f>'POMOCE SUMA SPG'!D3</f>
        <v>0</v>
      </c>
      <c r="E3" s="6">
        <v>3</v>
      </c>
      <c r="F3" s="6">
        <v>3</v>
      </c>
      <c r="G3" s="27">
        <f t="shared" ref="G3:G8" si="0">SUM(E3:F3)</f>
        <v>6</v>
      </c>
      <c r="H3" s="24">
        <f>'POMOCE SUMA SPG'!F3</f>
        <v>0</v>
      </c>
      <c r="I3" s="8">
        <f>H3*G3</f>
        <v>0</v>
      </c>
    </row>
    <row r="4" spans="1:9" ht="198.6" customHeight="1" x14ac:dyDescent="0.25">
      <c r="A4" s="14" t="s">
        <v>4</v>
      </c>
      <c r="B4" s="15" t="s">
        <v>9</v>
      </c>
      <c r="C4" s="15" t="s">
        <v>61</v>
      </c>
      <c r="D4" s="7">
        <f>'POMOCE SUMA SPG'!D4</f>
        <v>0</v>
      </c>
      <c r="E4" s="6">
        <v>3</v>
      </c>
      <c r="F4" s="6">
        <v>3</v>
      </c>
      <c r="G4" s="27">
        <f t="shared" si="0"/>
        <v>6</v>
      </c>
      <c r="H4" s="24">
        <f>'POMOCE SUMA SPG'!F4</f>
        <v>0</v>
      </c>
      <c r="I4" s="8">
        <f>H4*G4</f>
        <v>0</v>
      </c>
    </row>
    <row r="5" spans="1:9" ht="93.75" customHeight="1" x14ac:dyDescent="0.25">
      <c r="A5" s="14" t="s">
        <v>5</v>
      </c>
      <c r="B5" s="15" t="s">
        <v>11</v>
      </c>
      <c r="C5" s="15" t="s">
        <v>34</v>
      </c>
      <c r="D5" s="7">
        <f>'POMOCE SUMA SPG'!D5</f>
        <v>0</v>
      </c>
      <c r="E5" s="6">
        <v>0</v>
      </c>
      <c r="F5" s="6">
        <v>0</v>
      </c>
      <c r="G5" s="27">
        <f t="shared" si="0"/>
        <v>0</v>
      </c>
      <c r="H5" s="24">
        <f>'POMOCE SUMA SPG'!F5</f>
        <v>0</v>
      </c>
      <c r="I5" s="8">
        <f>H5*G5</f>
        <v>0</v>
      </c>
    </row>
    <row r="6" spans="1:9" ht="198.6" customHeight="1" x14ac:dyDescent="0.25">
      <c r="A6" s="14" t="s">
        <v>6</v>
      </c>
      <c r="B6" s="15" t="s">
        <v>57</v>
      </c>
      <c r="C6" s="16" t="s">
        <v>58</v>
      </c>
      <c r="D6" s="7">
        <f>'POMOCE SUMA SPG'!D6</f>
        <v>0</v>
      </c>
      <c r="E6" s="6">
        <v>3</v>
      </c>
      <c r="F6" s="6">
        <v>0</v>
      </c>
      <c r="G6" s="27">
        <f t="shared" si="0"/>
        <v>3</v>
      </c>
      <c r="H6" s="24">
        <f>'POMOCE SUMA SPG'!F6</f>
        <v>0</v>
      </c>
      <c r="I6" s="9">
        <f t="shared" ref="I6:I8" si="1">H6*G6</f>
        <v>0</v>
      </c>
    </row>
    <row r="7" spans="1:9" ht="108.75" customHeight="1" x14ac:dyDescent="0.25">
      <c r="A7" s="14" t="s">
        <v>7</v>
      </c>
      <c r="B7" s="15" t="s">
        <v>12</v>
      </c>
      <c r="C7" s="15" t="s">
        <v>59</v>
      </c>
      <c r="D7" s="7">
        <f>'POMOCE SUMA SPG'!D7</f>
        <v>0</v>
      </c>
      <c r="E7" s="6">
        <v>1</v>
      </c>
      <c r="F7" s="6">
        <v>1</v>
      </c>
      <c r="G7" s="27">
        <f t="shared" si="0"/>
        <v>2</v>
      </c>
      <c r="H7" s="24">
        <f>'POMOCE SUMA SPG'!F7</f>
        <v>0</v>
      </c>
      <c r="I7" s="9">
        <f t="shared" si="1"/>
        <v>0</v>
      </c>
    </row>
    <row r="8" spans="1:9" ht="198.6" customHeight="1" x14ac:dyDescent="0.25">
      <c r="A8" s="14" t="s">
        <v>8</v>
      </c>
      <c r="B8" s="15" t="s">
        <v>13</v>
      </c>
      <c r="C8" s="15" t="s">
        <v>33</v>
      </c>
      <c r="D8" s="7">
        <f>'POMOCE SUMA SPG'!D8</f>
        <v>0</v>
      </c>
      <c r="E8" s="6">
        <v>0</v>
      </c>
      <c r="F8" s="6">
        <v>0</v>
      </c>
      <c r="G8" s="27">
        <f t="shared" si="0"/>
        <v>0</v>
      </c>
      <c r="H8" s="24">
        <f>'POMOCE SUMA SPG'!F8</f>
        <v>0</v>
      </c>
      <c r="I8" s="9">
        <f t="shared" si="1"/>
        <v>0</v>
      </c>
    </row>
    <row r="9" spans="1:9" x14ac:dyDescent="0.25">
      <c r="H9" s="24">
        <f>SUM(H3:H8)</f>
        <v>0</v>
      </c>
      <c r="I9" s="8">
        <f>SUM(I3:I8)</f>
        <v>0</v>
      </c>
    </row>
  </sheetData>
  <mergeCells count="1">
    <mergeCell ref="E2:F2"/>
  </mergeCells>
  <pageMargins left="0.25" right="0.25" top="0.75" bottom="0.7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POMOCE SUMA SPG</vt:lpstr>
      <vt:lpstr>LO 1 pomoce</vt:lpstr>
      <vt:lpstr>LO 15 pomoce</vt:lpstr>
      <vt:lpstr>T 6 w LZN pomoce</vt:lpstr>
      <vt:lpstr>T 15 pomoce</vt:lpstr>
      <vt:lpstr>T 11 w ZSB pomoce</vt:lpstr>
      <vt:lpstr>T 13 w ZSE-A pomoce</vt:lpstr>
      <vt:lpstr>T 9 w ZSG pomoce</vt:lpstr>
      <vt:lpstr>T 1 w ZS 1 pomoce</vt:lpstr>
      <vt:lpstr>T 3 w ZS nr 18 pomoce</vt:lpstr>
      <vt:lpstr>LO 11 w ZS nr 19 pomoce</vt:lpstr>
      <vt:lpstr>T 2 w ZS nr 2 pomoce</vt:lpstr>
      <vt:lpstr>T 12 w ZSL pomoce</vt:lpstr>
      <vt:lpstr>T 16 w ZS nr 3pomoce</vt:lpstr>
      <vt:lpstr>ZSP pomoce</vt:lpstr>
      <vt:lpstr>T 7 w ZSTiE pomoce</vt:lpstr>
      <vt:lpstr>T 5 w ZSZ nr 5 pomoce</vt:lpstr>
      <vt:lpstr>ZSE-O pomoce</vt:lpstr>
      <vt:lpstr>T 8 w ZSE-O pomoce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Trębacz</dc:creator>
  <cp:lastModifiedBy>Rafał Łukaczyk</cp:lastModifiedBy>
  <cp:lastPrinted>2018-01-12T13:35:45Z</cp:lastPrinted>
  <dcterms:created xsi:type="dcterms:W3CDTF">2017-01-17T07:49:06Z</dcterms:created>
  <dcterms:modified xsi:type="dcterms:W3CDTF">2018-04-04T11:34:49Z</dcterms:modified>
</cp:coreProperties>
</file>