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850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SP 28" sheetId="8" r:id="rId6"/>
    <sheet name="SP 29" sheetId="9" r:id="rId7"/>
    <sheet name="SP 44" sheetId="11" r:id="rId8"/>
    <sheet name="SP 53" sheetId="29" r:id="rId9"/>
    <sheet name="ZS 21" sheetId="13" r:id="rId10"/>
    <sheet name="SP 76" sheetId="30" r:id="rId11"/>
    <sheet name="SP 96" sheetId="15" r:id="rId12"/>
    <sheet name="SP 113" sheetId="16" r:id="rId13"/>
    <sheet name="SP 118" sheetId="19" r:id="rId14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5" i="1"/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5" i="29"/>
  <c r="G5" i="6"/>
  <c r="G5" i="5"/>
  <c r="G5" i="7"/>
  <c r="G5" i="8"/>
  <c r="G5" i="9"/>
  <c r="G5" i="11"/>
  <c r="G5" i="13"/>
  <c r="G5" i="30"/>
  <c r="G5" i="15"/>
  <c r="G5" i="16"/>
  <c r="G5" i="19"/>
  <c r="G5" i="4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5" i="29"/>
  <c r="C5" i="6"/>
  <c r="C5" i="5"/>
  <c r="C5" i="7"/>
  <c r="C5" i="8"/>
  <c r="C5" i="9"/>
  <c r="C5" i="11"/>
  <c r="C5" i="13"/>
  <c r="C5" i="30"/>
  <c r="C5" i="15"/>
  <c r="C5" i="16"/>
  <c r="C5" i="19"/>
  <c r="C5" i="4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5" i="29"/>
  <c r="B5" i="6"/>
  <c r="B5" i="5"/>
  <c r="B5" i="7"/>
  <c r="B5" i="8"/>
  <c r="B5" i="9"/>
  <c r="B5" i="11"/>
  <c r="B5" i="13"/>
  <c r="B5" i="30"/>
  <c r="B5" i="15"/>
  <c r="B5" i="16"/>
  <c r="B5" i="19"/>
  <c r="B5" i="4"/>
  <c r="E49" i="4"/>
  <c r="F49" i="4" s="1"/>
  <c r="E50" i="4"/>
  <c r="F50" i="4"/>
  <c r="I50" i="4"/>
  <c r="J50" i="4" s="1"/>
  <c r="E51" i="4"/>
  <c r="F51" i="4" s="1"/>
  <c r="E52" i="4"/>
  <c r="I52" i="4" s="1"/>
  <c r="J52" i="4" s="1"/>
  <c r="F52" i="4"/>
  <c r="E53" i="4"/>
  <c r="F53" i="4" s="1"/>
  <c r="E54" i="4"/>
  <c r="F54" i="4"/>
  <c r="I54" i="4"/>
  <c r="J54" i="4" s="1"/>
  <c r="E55" i="4"/>
  <c r="F55" i="4" s="1"/>
  <c r="E56" i="4"/>
  <c r="I56" i="4" s="1"/>
  <c r="J56" i="4" s="1"/>
  <c r="E57" i="4"/>
  <c r="F57" i="4" s="1"/>
  <c r="E58" i="4"/>
  <c r="F58" i="4"/>
  <c r="I58" i="4"/>
  <c r="J58" i="4" s="1"/>
  <c r="E59" i="4"/>
  <c r="F59" i="4" s="1"/>
  <c r="E60" i="4"/>
  <c r="I60" i="4" s="1"/>
  <c r="J60" i="4" s="1"/>
  <c r="F60" i="4"/>
  <c r="E61" i="4"/>
  <c r="F61" i="4" s="1"/>
  <c r="E62" i="4"/>
  <c r="F62" i="4"/>
  <c r="I62" i="4"/>
  <c r="J62" i="4" s="1"/>
  <c r="E63" i="4"/>
  <c r="F63" i="4" s="1"/>
  <c r="E64" i="4"/>
  <c r="I64" i="4" s="1"/>
  <c r="J64" i="4" s="1"/>
  <c r="E65" i="4"/>
  <c r="F65" i="4" s="1"/>
  <c r="E66" i="4"/>
  <c r="F66" i="4"/>
  <c r="I66" i="4"/>
  <c r="J66" i="4" s="1"/>
  <c r="E67" i="4"/>
  <c r="F67" i="4" s="1"/>
  <c r="E68" i="4"/>
  <c r="I68" i="4" s="1"/>
  <c r="J68" i="4" s="1"/>
  <c r="F68" i="4"/>
  <c r="E69" i="4"/>
  <c r="F69" i="4" s="1"/>
  <c r="E70" i="4"/>
  <c r="F70" i="4"/>
  <c r="I70" i="4"/>
  <c r="J70" i="4" s="1"/>
  <c r="E71" i="4"/>
  <c r="F71" i="4" s="1"/>
  <c r="E72" i="4"/>
  <c r="I72" i="4" s="1"/>
  <c r="J72" i="4" s="1"/>
  <c r="E73" i="4"/>
  <c r="F73" i="4" s="1"/>
  <c r="E74" i="4"/>
  <c r="F74" i="4"/>
  <c r="I74" i="4"/>
  <c r="J74" i="4" s="1"/>
  <c r="E75" i="4"/>
  <c r="F75" i="4" s="1"/>
  <c r="E76" i="4"/>
  <c r="I76" i="4" s="1"/>
  <c r="J76" i="4" s="1"/>
  <c r="F76" i="4"/>
  <c r="E77" i="4"/>
  <c r="F77" i="4" s="1"/>
  <c r="E78" i="4"/>
  <c r="F78" i="4"/>
  <c r="I78" i="4"/>
  <c r="J78" i="4" s="1"/>
  <c r="E79" i="4"/>
  <c r="F79" i="4" s="1"/>
  <c r="E80" i="4"/>
  <c r="I80" i="4" s="1"/>
  <c r="J80" i="4" s="1"/>
  <c r="E81" i="4"/>
  <c r="F81" i="4" s="1"/>
  <c r="E82" i="4"/>
  <c r="F82" i="4"/>
  <c r="I82" i="4"/>
  <c r="J82" i="4" s="1"/>
  <c r="E83" i="4"/>
  <c r="F83" i="4" s="1"/>
  <c r="E84" i="4"/>
  <c r="I84" i="4" s="1"/>
  <c r="J84" i="4" s="1"/>
  <c r="F84" i="4"/>
  <c r="E85" i="4"/>
  <c r="F85" i="4" s="1"/>
  <c r="E49" i="29"/>
  <c r="F49" i="29"/>
  <c r="I49" i="29"/>
  <c r="J49" i="29" s="1"/>
  <c r="E50" i="29"/>
  <c r="F50" i="29" s="1"/>
  <c r="E51" i="29"/>
  <c r="I51" i="29" s="1"/>
  <c r="J51" i="29" s="1"/>
  <c r="E52" i="29"/>
  <c r="F52" i="29" s="1"/>
  <c r="E53" i="29"/>
  <c r="F53" i="29"/>
  <c r="I53" i="29"/>
  <c r="J53" i="29" s="1"/>
  <c r="E54" i="29"/>
  <c r="F54" i="29" s="1"/>
  <c r="E55" i="29"/>
  <c r="I55" i="29" s="1"/>
  <c r="J55" i="29" s="1"/>
  <c r="F55" i="29"/>
  <c r="E56" i="29"/>
  <c r="F56" i="29" s="1"/>
  <c r="E57" i="29"/>
  <c r="F57" i="29"/>
  <c r="I57" i="29"/>
  <c r="J57" i="29" s="1"/>
  <c r="E58" i="29"/>
  <c r="F58" i="29" s="1"/>
  <c r="E59" i="29"/>
  <c r="I59" i="29" s="1"/>
  <c r="J59" i="29" s="1"/>
  <c r="E60" i="29"/>
  <c r="F60" i="29" s="1"/>
  <c r="E61" i="29"/>
  <c r="F61" i="29"/>
  <c r="I61" i="29"/>
  <c r="J61" i="29" s="1"/>
  <c r="E62" i="29"/>
  <c r="F62" i="29" s="1"/>
  <c r="E63" i="29"/>
  <c r="I63" i="29" s="1"/>
  <c r="J63" i="29" s="1"/>
  <c r="F63" i="29"/>
  <c r="E64" i="29"/>
  <c r="F64" i="29" s="1"/>
  <c r="E65" i="29"/>
  <c r="F65" i="29"/>
  <c r="I65" i="29"/>
  <c r="J65" i="29" s="1"/>
  <c r="E66" i="29"/>
  <c r="F66" i="29" s="1"/>
  <c r="E67" i="29"/>
  <c r="I67" i="29" s="1"/>
  <c r="J67" i="29" s="1"/>
  <c r="E68" i="29"/>
  <c r="F68" i="29" s="1"/>
  <c r="E69" i="29"/>
  <c r="F69" i="29"/>
  <c r="I69" i="29"/>
  <c r="J69" i="29" s="1"/>
  <c r="E70" i="29"/>
  <c r="F70" i="29" s="1"/>
  <c r="E71" i="29"/>
  <c r="I71" i="29" s="1"/>
  <c r="J71" i="29" s="1"/>
  <c r="F71" i="29"/>
  <c r="E72" i="29"/>
  <c r="F72" i="29" s="1"/>
  <c r="E73" i="29"/>
  <c r="F73" i="29"/>
  <c r="I73" i="29"/>
  <c r="J73" i="29" s="1"/>
  <c r="E74" i="29"/>
  <c r="F74" i="29" s="1"/>
  <c r="E75" i="29"/>
  <c r="I75" i="29" s="1"/>
  <c r="J75" i="29" s="1"/>
  <c r="E76" i="29"/>
  <c r="F76" i="29" s="1"/>
  <c r="E77" i="29"/>
  <c r="F77" i="29"/>
  <c r="I77" i="29"/>
  <c r="J77" i="29" s="1"/>
  <c r="E78" i="29"/>
  <c r="E79" i="29"/>
  <c r="F79" i="29" s="1"/>
  <c r="E80" i="29"/>
  <c r="E81" i="29"/>
  <c r="F81" i="29" s="1"/>
  <c r="E82" i="29"/>
  <c r="E83" i="29"/>
  <c r="F83" i="29" s="1"/>
  <c r="E84" i="29"/>
  <c r="E85" i="29"/>
  <c r="F85" i="29" s="1"/>
  <c r="E49" i="6"/>
  <c r="E50" i="6"/>
  <c r="I50" i="6" s="1"/>
  <c r="J50" i="6" s="1"/>
  <c r="E51" i="6"/>
  <c r="E52" i="6"/>
  <c r="I52" i="6" s="1"/>
  <c r="J52" i="6" s="1"/>
  <c r="E53" i="6"/>
  <c r="E54" i="6"/>
  <c r="I54" i="6" s="1"/>
  <c r="J54" i="6" s="1"/>
  <c r="E55" i="6"/>
  <c r="E56" i="6"/>
  <c r="I56" i="6" s="1"/>
  <c r="J56" i="6" s="1"/>
  <c r="F56" i="6"/>
  <c r="E57" i="6"/>
  <c r="E58" i="6"/>
  <c r="I58" i="6" s="1"/>
  <c r="J58" i="6" s="1"/>
  <c r="E59" i="6"/>
  <c r="E60" i="6"/>
  <c r="I60" i="6" s="1"/>
  <c r="J60" i="6" s="1"/>
  <c r="E61" i="6"/>
  <c r="E62" i="6"/>
  <c r="I62" i="6" s="1"/>
  <c r="J62" i="6" s="1"/>
  <c r="E63" i="6"/>
  <c r="E64" i="6"/>
  <c r="I64" i="6" s="1"/>
  <c r="J64" i="6" s="1"/>
  <c r="F64" i="6"/>
  <c r="E65" i="6"/>
  <c r="E66" i="6"/>
  <c r="I66" i="6" s="1"/>
  <c r="J66" i="6" s="1"/>
  <c r="E67" i="6"/>
  <c r="E68" i="6"/>
  <c r="I68" i="6" s="1"/>
  <c r="J68" i="6" s="1"/>
  <c r="E69" i="6"/>
  <c r="E70" i="6"/>
  <c r="I70" i="6" s="1"/>
  <c r="J70" i="6" s="1"/>
  <c r="E71" i="6"/>
  <c r="E72" i="6"/>
  <c r="I72" i="6" s="1"/>
  <c r="J72" i="6" s="1"/>
  <c r="E73" i="6"/>
  <c r="E74" i="6"/>
  <c r="I74" i="6" s="1"/>
  <c r="J74" i="6" s="1"/>
  <c r="E75" i="6"/>
  <c r="E76" i="6"/>
  <c r="I76" i="6" s="1"/>
  <c r="J76" i="6" s="1"/>
  <c r="E77" i="6"/>
  <c r="E78" i="6"/>
  <c r="I78" i="6" s="1"/>
  <c r="J78" i="6" s="1"/>
  <c r="E79" i="6"/>
  <c r="E80" i="6"/>
  <c r="I80" i="6" s="1"/>
  <c r="J80" i="6" s="1"/>
  <c r="E81" i="6"/>
  <c r="E82" i="6"/>
  <c r="I82" i="6" s="1"/>
  <c r="J82" i="6" s="1"/>
  <c r="E83" i="6"/>
  <c r="E84" i="6"/>
  <c r="I84" i="6" s="1"/>
  <c r="J84" i="6" s="1"/>
  <c r="E85" i="6"/>
  <c r="E49" i="5"/>
  <c r="F49" i="5" s="1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F64" i="7" s="1"/>
  <c r="E65" i="7"/>
  <c r="I65" i="7" s="1"/>
  <c r="J65" i="7" s="1"/>
  <c r="E66" i="7"/>
  <c r="I66" i="7" s="1"/>
  <c r="J66" i="7" s="1"/>
  <c r="E67" i="7"/>
  <c r="E68" i="7"/>
  <c r="I68" i="7" s="1"/>
  <c r="J68" i="7" s="1"/>
  <c r="E69" i="7"/>
  <c r="I69" i="7" s="1"/>
  <c r="J69" i="7" s="1"/>
  <c r="E70" i="7"/>
  <c r="I70" i="7" s="1"/>
  <c r="J70" i="7" s="1"/>
  <c r="E71" i="7"/>
  <c r="I71" i="7" s="1"/>
  <c r="J71" i="7" s="1"/>
  <c r="E72" i="7"/>
  <c r="I72" i="7" s="1"/>
  <c r="J72" i="7" s="1"/>
  <c r="E73" i="7"/>
  <c r="I73" i="7" s="1"/>
  <c r="J73" i="7" s="1"/>
  <c r="F73" i="7"/>
  <c r="E74" i="7"/>
  <c r="I74" i="7" s="1"/>
  <c r="J74" i="7" s="1"/>
  <c r="E75" i="7"/>
  <c r="E76" i="7"/>
  <c r="I76" i="7" s="1"/>
  <c r="J76" i="7" s="1"/>
  <c r="E77" i="7"/>
  <c r="I77" i="7" s="1"/>
  <c r="J77" i="7" s="1"/>
  <c r="E78" i="7"/>
  <c r="E79" i="7"/>
  <c r="I79" i="7" s="1"/>
  <c r="J79" i="7" s="1"/>
  <c r="E80" i="7"/>
  <c r="E81" i="7"/>
  <c r="I81" i="7" s="1"/>
  <c r="J81" i="7" s="1"/>
  <c r="E82" i="7"/>
  <c r="E83" i="7"/>
  <c r="E84" i="7"/>
  <c r="E85" i="7"/>
  <c r="I85" i="7" s="1"/>
  <c r="J85" i="7" s="1"/>
  <c r="E49" i="8"/>
  <c r="I49" i="8" s="1"/>
  <c r="J49" i="8" s="1"/>
  <c r="F49" i="8"/>
  <c r="E50" i="8"/>
  <c r="F50" i="8" s="1"/>
  <c r="E51" i="8"/>
  <c r="E52" i="8"/>
  <c r="F52" i="8" s="1"/>
  <c r="E53" i="8"/>
  <c r="I53" i="8" s="1"/>
  <c r="J53" i="8" s="1"/>
  <c r="E54" i="8"/>
  <c r="F54" i="8" s="1"/>
  <c r="E55" i="8"/>
  <c r="I55" i="8" s="1"/>
  <c r="J55" i="8" s="1"/>
  <c r="E56" i="8"/>
  <c r="F56" i="8" s="1"/>
  <c r="E57" i="8"/>
  <c r="I57" i="8" s="1"/>
  <c r="J57" i="8" s="1"/>
  <c r="E58" i="8"/>
  <c r="F58" i="8" s="1"/>
  <c r="E59" i="8"/>
  <c r="E60" i="8"/>
  <c r="F60" i="8" s="1"/>
  <c r="E61" i="8"/>
  <c r="I61" i="8" s="1"/>
  <c r="J61" i="8" s="1"/>
  <c r="E62" i="8"/>
  <c r="F62" i="8" s="1"/>
  <c r="E63" i="8"/>
  <c r="I63" i="8" s="1"/>
  <c r="J63" i="8" s="1"/>
  <c r="F63" i="8"/>
  <c r="E64" i="8"/>
  <c r="F64" i="8" s="1"/>
  <c r="E65" i="8"/>
  <c r="I65" i="8" s="1"/>
  <c r="J65" i="8" s="1"/>
  <c r="F65" i="8"/>
  <c r="E66" i="8"/>
  <c r="F66" i="8" s="1"/>
  <c r="E67" i="8"/>
  <c r="E68" i="8"/>
  <c r="F68" i="8" s="1"/>
  <c r="E69" i="8"/>
  <c r="I69" i="8" s="1"/>
  <c r="J69" i="8" s="1"/>
  <c r="F69" i="8"/>
  <c r="E70" i="8"/>
  <c r="F70" i="8" s="1"/>
  <c r="E71" i="8"/>
  <c r="I71" i="8" s="1"/>
  <c r="J71" i="8" s="1"/>
  <c r="E72" i="8"/>
  <c r="F72" i="8" s="1"/>
  <c r="E73" i="8"/>
  <c r="I73" i="8" s="1"/>
  <c r="J73" i="8" s="1"/>
  <c r="E74" i="8"/>
  <c r="F74" i="8" s="1"/>
  <c r="E75" i="8"/>
  <c r="E76" i="8"/>
  <c r="F76" i="8" s="1"/>
  <c r="E77" i="8"/>
  <c r="I77" i="8" s="1"/>
  <c r="J77" i="8" s="1"/>
  <c r="E78" i="8"/>
  <c r="F78" i="8" s="1"/>
  <c r="E79" i="8"/>
  <c r="I79" i="8" s="1"/>
  <c r="J79" i="8" s="1"/>
  <c r="E80" i="8"/>
  <c r="F80" i="8" s="1"/>
  <c r="E81" i="8"/>
  <c r="I81" i="8" s="1"/>
  <c r="J81" i="8" s="1"/>
  <c r="E82" i="8"/>
  <c r="F82" i="8" s="1"/>
  <c r="E83" i="8"/>
  <c r="E84" i="8"/>
  <c r="F84" i="8" s="1"/>
  <c r="E85" i="8"/>
  <c r="I85" i="8" s="1"/>
  <c r="J85" i="8" s="1"/>
  <c r="E49" i="9"/>
  <c r="I49" i="9" s="1"/>
  <c r="J49" i="9" s="1"/>
  <c r="F49" i="9"/>
  <c r="E50" i="9"/>
  <c r="F50" i="9" s="1"/>
  <c r="E51" i="9"/>
  <c r="E52" i="9"/>
  <c r="F52" i="9" s="1"/>
  <c r="E53" i="9"/>
  <c r="I53" i="9" s="1"/>
  <c r="J53" i="9" s="1"/>
  <c r="E54" i="9"/>
  <c r="F54" i="9" s="1"/>
  <c r="E55" i="9"/>
  <c r="I55" i="9" s="1"/>
  <c r="J55" i="9" s="1"/>
  <c r="F55" i="9"/>
  <c r="E56" i="9"/>
  <c r="F56" i="9" s="1"/>
  <c r="E57" i="9"/>
  <c r="I57" i="9" s="1"/>
  <c r="J57" i="9" s="1"/>
  <c r="E58" i="9"/>
  <c r="F58" i="9" s="1"/>
  <c r="E59" i="9"/>
  <c r="E60" i="9"/>
  <c r="F60" i="9" s="1"/>
  <c r="E61" i="9"/>
  <c r="I61" i="9" s="1"/>
  <c r="J61" i="9" s="1"/>
  <c r="F61" i="9"/>
  <c r="E62" i="9"/>
  <c r="F62" i="9" s="1"/>
  <c r="E63" i="9"/>
  <c r="I63" i="9" s="1"/>
  <c r="J63" i="9" s="1"/>
  <c r="E64" i="9"/>
  <c r="F64" i="9" s="1"/>
  <c r="E65" i="9"/>
  <c r="I65" i="9" s="1"/>
  <c r="J65" i="9" s="1"/>
  <c r="F65" i="9"/>
  <c r="E66" i="9"/>
  <c r="E67" i="9"/>
  <c r="E68" i="9"/>
  <c r="E69" i="9"/>
  <c r="E70" i="9"/>
  <c r="F70" i="9" s="1"/>
  <c r="E71" i="9"/>
  <c r="E72" i="9"/>
  <c r="F72" i="9" s="1"/>
  <c r="I72" i="9"/>
  <c r="J72" i="9" s="1"/>
  <c r="E73" i="9"/>
  <c r="E74" i="9"/>
  <c r="F74" i="9" s="1"/>
  <c r="E75" i="9"/>
  <c r="E76" i="9"/>
  <c r="E77" i="9"/>
  <c r="I77" i="9" s="1"/>
  <c r="J77" i="9" s="1"/>
  <c r="E78" i="9"/>
  <c r="F78" i="9" s="1"/>
  <c r="E79" i="9"/>
  <c r="E80" i="9"/>
  <c r="F80" i="9" s="1"/>
  <c r="E81" i="9"/>
  <c r="E82" i="9"/>
  <c r="F82" i="9" s="1"/>
  <c r="E83" i="9"/>
  <c r="E84" i="9"/>
  <c r="E85" i="9"/>
  <c r="I85" i="9" s="1"/>
  <c r="F85" i="9"/>
  <c r="J85" i="9"/>
  <c r="E49" i="11"/>
  <c r="F49" i="11"/>
  <c r="I49" i="11"/>
  <c r="J49" i="11" s="1"/>
  <c r="H49" i="11" s="1"/>
  <c r="E50" i="11"/>
  <c r="I50" i="11" s="1"/>
  <c r="J50" i="11" s="1"/>
  <c r="E51" i="11"/>
  <c r="I51" i="11" s="1"/>
  <c r="J51" i="11" s="1"/>
  <c r="F51" i="11"/>
  <c r="E52" i="11"/>
  <c r="I52" i="11" s="1"/>
  <c r="J52" i="11" s="1"/>
  <c r="E53" i="11"/>
  <c r="F53" i="11" s="1"/>
  <c r="I53" i="11"/>
  <c r="J53" i="11" s="1"/>
  <c r="H53" i="11" s="1"/>
  <c r="E54" i="11"/>
  <c r="E55" i="11"/>
  <c r="F55" i="11"/>
  <c r="I55" i="11"/>
  <c r="J55" i="11" s="1"/>
  <c r="H55" i="11" s="1"/>
  <c r="E56" i="11"/>
  <c r="I56" i="11" s="1"/>
  <c r="J56" i="11" s="1"/>
  <c r="E57" i="11"/>
  <c r="F57" i="11"/>
  <c r="I57" i="11"/>
  <c r="J57" i="11" s="1"/>
  <c r="H57" i="11" s="1"/>
  <c r="E58" i="11"/>
  <c r="I58" i="11" s="1"/>
  <c r="J58" i="11" s="1"/>
  <c r="E59" i="11"/>
  <c r="F59" i="11"/>
  <c r="I59" i="11"/>
  <c r="J59" i="11" s="1"/>
  <c r="H59" i="11" s="1"/>
  <c r="E60" i="11"/>
  <c r="I60" i="11" s="1"/>
  <c r="J60" i="11" s="1"/>
  <c r="E61" i="11"/>
  <c r="I61" i="11" s="1"/>
  <c r="J61" i="11" s="1"/>
  <c r="F61" i="11"/>
  <c r="E62" i="11"/>
  <c r="I62" i="11" s="1"/>
  <c r="J62" i="11" s="1"/>
  <c r="E63" i="11"/>
  <c r="E64" i="11"/>
  <c r="I64" i="11" s="1"/>
  <c r="J64" i="11" s="1"/>
  <c r="E65" i="11"/>
  <c r="E66" i="11"/>
  <c r="I66" i="11" s="1"/>
  <c r="J66" i="11" s="1"/>
  <c r="E67" i="11"/>
  <c r="I67" i="11" s="1"/>
  <c r="J67" i="11" s="1"/>
  <c r="F67" i="11"/>
  <c r="E68" i="11"/>
  <c r="I68" i="11" s="1"/>
  <c r="J68" i="11" s="1"/>
  <c r="E69" i="11"/>
  <c r="F69" i="11" s="1"/>
  <c r="E70" i="11"/>
  <c r="I70" i="11" s="1"/>
  <c r="J70" i="11" s="1"/>
  <c r="E71" i="11"/>
  <c r="F71" i="11" s="1"/>
  <c r="E72" i="11"/>
  <c r="I72" i="11" s="1"/>
  <c r="J72" i="11" s="1"/>
  <c r="E73" i="11"/>
  <c r="F73" i="11" s="1"/>
  <c r="E74" i="11"/>
  <c r="I74" i="11" s="1"/>
  <c r="J74" i="11" s="1"/>
  <c r="E75" i="11"/>
  <c r="F75" i="11" s="1"/>
  <c r="E76" i="11"/>
  <c r="F76" i="11"/>
  <c r="I76" i="11"/>
  <c r="J76" i="11" s="1"/>
  <c r="E77" i="11"/>
  <c r="F77" i="11" s="1"/>
  <c r="E78" i="11"/>
  <c r="I78" i="11" s="1"/>
  <c r="J78" i="11" s="1"/>
  <c r="E79" i="11"/>
  <c r="F79" i="11" s="1"/>
  <c r="E80" i="11"/>
  <c r="F80" i="11" s="1"/>
  <c r="E81" i="11"/>
  <c r="I81" i="11" s="1"/>
  <c r="J81" i="11" s="1"/>
  <c r="E82" i="11"/>
  <c r="I82" i="11" s="1"/>
  <c r="J82" i="11" s="1"/>
  <c r="E83" i="11"/>
  <c r="I83" i="11" s="1"/>
  <c r="J83" i="11" s="1"/>
  <c r="E84" i="11"/>
  <c r="F84" i="11"/>
  <c r="I84" i="11"/>
  <c r="J84" i="11" s="1"/>
  <c r="E85" i="11"/>
  <c r="I85" i="11" s="1"/>
  <c r="J85" i="11" s="1"/>
  <c r="E49" i="13"/>
  <c r="E50" i="13"/>
  <c r="I50" i="13" s="1"/>
  <c r="J50" i="13" s="1"/>
  <c r="E51" i="13"/>
  <c r="E52" i="13"/>
  <c r="I52" i="13" s="1"/>
  <c r="J52" i="13" s="1"/>
  <c r="F52" i="13"/>
  <c r="E53" i="13"/>
  <c r="E54" i="13"/>
  <c r="I54" i="13" s="1"/>
  <c r="J54" i="13" s="1"/>
  <c r="F54" i="13"/>
  <c r="E55" i="13"/>
  <c r="F55" i="13" s="1"/>
  <c r="E56" i="13"/>
  <c r="I56" i="13" s="1"/>
  <c r="J56" i="13" s="1"/>
  <c r="E57" i="13"/>
  <c r="F57" i="13" s="1"/>
  <c r="E58" i="13"/>
  <c r="E59" i="13"/>
  <c r="F59" i="13" s="1"/>
  <c r="E60" i="13"/>
  <c r="I60" i="13" s="1"/>
  <c r="J60" i="13" s="1"/>
  <c r="F60" i="13"/>
  <c r="E61" i="13"/>
  <c r="F61" i="13" s="1"/>
  <c r="E62" i="13"/>
  <c r="I62" i="13" s="1"/>
  <c r="J62" i="13" s="1"/>
  <c r="E63" i="13"/>
  <c r="F63" i="13" s="1"/>
  <c r="E64" i="13"/>
  <c r="I64" i="13" s="1"/>
  <c r="J64" i="13" s="1"/>
  <c r="F64" i="13"/>
  <c r="E65" i="13"/>
  <c r="F65" i="13" s="1"/>
  <c r="E66" i="13"/>
  <c r="E67" i="13"/>
  <c r="F67" i="13" s="1"/>
  <c r="E68" i="13"/>
  <c r="I68" i="13" s="1"/>
  <c r="J68" i="13" s="1"/>
  <c r="E69" i="13"/>
  <c r="F69" i="13" s="1"/>
  <c r="E70" i="13"/>
  <c r="I70" i="13" s="1"/>
  <c r="J70" i="13" s="1"/>
  <c r="E71" i="13"/>
  <c r="F71" i="13" s="1"/>
  <c r="E72" i="13"/>
  <c r="I72" i="13" s="1"/>
  <c r="J72" i="13" s="1"/>
  <c r="E73" i="13"/>
  <c r="F73" i="13" s="1"/>
  <c r="E74" i="13"/>
  <c r="I74" i="13" s="1"/>
  <c r="J74" i="13" s="1"/>
  <c r="E75" i="13"/>
  <c r="E76" i="13"/>
  <c r="I76" i="13" s="1"/>
  <c r="J76" i="13" s="1"/>
  <c r="E77" i="13"/>
  <c r="F77" i="13" s="1"/>
  <c r="E78" i="13"/>
  <c r="I78" i="13" s="1"/>
  <c r="J78" i="13" s="1"/>
  <c r="E79" i="13"/>
  <c r="F79" i="13" s="1"/>
  <c r="I79" i="13"/>
  <c r="J79" i="13" s="1"/>
  <c r="H79" i="13" s="1"/>
  <c r="E80" i="13"/>
  <c r="I80" i="13" s="1"/>
  <c r="J80" i="13" s="1"/>
  <c r="E81" i="13"/>
  <c r="F81" i="13" s="1"/>
  <c r="E82" i="13"/>
  <c r="I82" i="13" s="1"/>
  <c r="J82" i="13" s="1"/>
  <c r="E83" i="13"/>
  <c r="F83" i="13" s="1"/>
  <c r="E84" i="13"/>
  <c r="I84" i="13" s="1"/>
  <c r="J84" i="13" s="1"/>
  <c r="E85" i="13"/>
  <c r="F85" i="13" s="1"/>
  <c r="E49" i="30"/>
  <c r="F49" i="30" s="1"/>
  <c r="E50" i="30"/>
  <c r="I50" i="30" s="1"/>
  <c r="J50" i="30" s="1"/>
  <c r="E51" i="30"/>
  <c r="F51" i="30" s="1"/>
  <c r="E52" i="30"/>
  <c r="I52" i="30" s="1"/>
  <c r="J52" i="30" s="1"/>
  <c r="E53" i="30"/>
  <c r="F53" i="30" s="1"/>
  <c r="E54" i="30"/>
  <c r="I54" i="30" s="1"/>
  <c r="J54" i="30" s="1"/>
  <c r="E55" i="30"/>
  <c r="F55" i="30" s="1"/>
  <c r="E56" i="30"/>
  <c r="I56" i="30" s="1"/>
  <c r="J56" i="30" s="1"/>
  <c r="E57" i="30"/>
  <c r="F57" i="30" s="1"/>
  <c r="E58" i="30"/>
  <c r="I58" i="30" s="1"/>
  <c r="J58" i="30" s="1"/>
  <c r="E59" i="30"/>
  <c r="F59" i="30" s="1"/>
  <c r="E60" i="30"/>
  <c r="I60" i="30" s="1"/>
  <c r="J60" i="30" s="1"/>
  <c r="E61" i="30"/>
  <c r="F61" i="30" s="1"/>
  <c r="E62" i="30"/>
  <c r="I62" i="30" s="1"/>
  <c r="J62" i="30" s="1"/>
  <c r="E63" i="30"/>
  <c r="F63" i="30" s="1"/>
  <c r="E64" i="30"/>
  <c r="I64" i="30" s="1"/>
  <c r="J64" i="30" s="1"/>
  <c r="E65" i="30"/>
  <c r="F65" i="30" s="1"/>
  <c r="E66" i="30"/>
  <c r="I66" i="30" s="1"/>
  <c r="J66" i="30" s="1"/>
  <c r="E67" i="30"/>
  <c r="F67" i="30" s="1"/>
  <c r="E68" i="30"/>
  <c r="I68" i="30" s="1"/>
  <c r="J68" i="30" s="1"/>
  <c r="E69" i="30"/>
  <c r="F69" i="30" s="1"/>
  <c r="E70" i="30"/>
  <c r="I70" i="30" s="1"/>
  <c r="J70" i="30" s="1"/>
  <c r="E71" i="30"/>
  <c r="F71" i="30" s="1"/>
  <c r="E72" i="30"/>
  <c r="I72" i="30" s="1"/>
  <c r="J72" i="30" s="1"/>
  <c r="E73" i="30"/>
  <c r="F73" i="30" s="1"/>
  <c r="E74" i="30"/>
  <c r="I74" i="30" s="1"/>
  <c r="J74" i="30" s="1"/>
  <c r="E75" i="30"/>
  <c r="F75" i="30" s="1"/>
  <c r="E76" i="30"/>
  <c r="I76" i="30" s="1"/>
  <c r="J76" i="30" s="1"/>
  <c r="E77" i="30"/>
  <c r="F77" i="30" s="1"/>
  <c r="E78" i="30"/>
  <c r="I78" i="30" s="1"/>
  <c r="J78" i="30" s="1"/>
  <c r="E79" i="30"/>
  <c r="F79" i="30" s="1"/>
  <c r="E80" i="30"/>
  <c r="I80" i="30" s="1"/>
  <c r="J80" i="30" s="1"/>
  <c r="E81" i="30"/>
  <c r="F81" i="30" s="1"/>
  <c r="E82" i="30"/>
  <c r="I82" i="30" s="1"/>
  <c r="J82" i="30" s="1"/>
  <c r="E83" i="30"/>
  <c r="F83" i="30" s="1"/>
  <c r="E84" i="30"/>
  <c r="I84" i="30" s="1"/>
  <c r="J84" i="30" s="1"/>
  <c r="E85" i="30"/>
  <c r="F85" i="30" s="1"/>
  <c r="E49" i="15"/>
  <c r="F49" i="15" s="1"/>
  <c r="E50" i="15"/>
  <c r="E51" i="15"/>
  <c r="F51" i="15" s="1"/>
  <c r="E52" i="15"/>
  <c r="E53" i="15"/>
  <c r="F53" i="15" s="1"/>
  <c r="E54" i="15"/>
  <c r="E55" i="15"/>
  <c r="F55" i="15" s="1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F80" i="16" s="1"/>
  <c r="E81" i="16"/>
  <c r="I81" i="16" s="1"/>
  <c r="J81" i="16" s="1"/>
  <c r="E82" i="16"/>
  <c r="F82" i="16" s="1"/>
  <c r="E83" i="16"/>
  <c r="I83" i="16" s="1"/>
  <c r="J83" i="16" s="1"/>
  <c r="E84" i="16"/>
  <c r="F84" i="16" s="1"/>
  <c r="E85" i="16"/>
  <c r="I85" i="16" s="1"/>
  <c r="J85" i="16" s="1"/>
  <c r="E49" i="19"/>
  <c r="F49" i="19" s="1"/>
  <c r="E50" i="19"/>
  <c r="I50" i="19" s="1"/>
  <c r="J50" i="19" s="1"/>
  <c r="E51" i="19"/>
  <c r="E52" i="19"/>
  <c r="I52" i="19" s="1"/>
  <c r="J52" i="19" s="1"/>
  <c r="E53" i="19"/>
  <c r="E54" i="19"/>
  <c r="I54" i="19" s="1"/>
  <c r="J54" i="19" s="1"/>
  <c r="E55" i="19"/>
  <c r="E56" i="19"/>
  <c r="I56" i="19" s="1"/>
  <c r="J56" i="19" s="1"/>
  <c r="E57" i="19"/>
  <c r="E58" i="19"/>
  <c r="I58" i="19" s="1"/>
  <c r="J58" i="19" s="1"/>
  <c r="E59" i="19"/>
  <c r="E60" i="19"/>
  <c r="I60" i="19" s="1"/>
  <c r="J60" i="19" s="1"/>
  <c r="E61" i="19"/>
  <c r="E62" i="19"/>
  <c r="I62" i="19" s="1"/>
  <c r="J62" i="19" s="1"/>
  <c r="E63" i="19"/>
  <c r="E64" i="19"/>
  <c r="I64" i="19" s="1"/>
  <c r="J64" i="19" s="1"/>
  <c r="E65" i="19"/>
  <c r="E66" i="19"/>
  <c r="I66" i="19" s="1"/>
  <c r="J66" i="19" s="1"/>
  <c r="E67" i="19"/>
  <c r="E68" i="19"/>
  <c r="I68" i="19" s="1"/>
  <c r="J68" i="19" s="1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J70" i="1" s="1"/>
  <c r="F71" i="1"/>
  <c r="I71" i="1"/>
  <c r="F72" i="1"/>
  <c r="I72" i="1"/>
  <c r="J72" i="1" s="1"/>
  <c r="F73" i="1"/>
  <c r="I73" i="1"/>
  <c r="F74" i="1"/>
  <c r="I74" i="1"/>
  <c r="F75" i="1"/>
  <c r="I75" i="1"/>
  <c r="F76" i="1"/>
  <c r="I76" i="1"/>
  <c r="F77" i="1"/>
  <c r="I77" i="1"/>
  <c r="F78" i="1"/>
  <c r="I78" i="1"/>
  <c r="J78" i="1" s="1"/>
  <c r="F79" i="1"/>
  <c r="I79" i="1"/>
  <c r="F80" i="1"/>
  <c r="I80" i="1"/>
  <c r="F81" i="1"/>
  <c r="I81" i="1"/>
  <c r="F82" i="1"/>
  <c r="I82" i="1"/>
  <c r="F83" i="1"/>
  <c r="I83" i="1"/>
  <c r="F84" i="1"/>
  <c r="I84" i="1"/>
  <c r="J84" i="1" s="1"/>
  <c r="F85" i="1"/>
  <c r="I85" i="1"/>
  <c r="E6" i="4"/>
  <c r="E7" i="4"/>
  <c r="F7" i="4" s="1"/>
  <c r="E8" i="4"/>
  <c r="E9" i="4"/>
  <c r="F9" i="4" s="1"/>
  <c r="E10" i="4"/>
  <c r="E11" i="4"/>
  <c r="F11" i="4" s="1"/>
  <c r="E12" i="4"/>
  <c r="E13" i="4"/>
  <c r="F13" i="4" s="1"/>
  <c r="E14" i="4"/>
  <c r="E15" i="4"/>
  <c r="F15" i="4" s="1"/>
  <c r="E16" i="4"/>
  <c r="E17" i="4"/>
  <c r="F17" i="4" s="1"/>
  <c r="E18" i="4"/>
  <c r="E19" i="4"/>
  <c r="F19" i="4" s="1"/>
  <c r="E20" i="4"/>
  <c r="E21" i="4"/>
  <c r="F21" i="4" s="1"/>
  <c r="E22" i="4"/>
  <c r="E23" i="4"/>
  <c r="F23" i="4" s="1"/>
  <c r="E24" i="4"/>
  <c r="E25" i="4"/>
  <c r="F25" i="4" s="1"/>
  <c r="E26" i="4"/>
  <c r="E27" i="4"/>
  <c r="F27" i="4" s="1"/>
  <c r="E28" i="4"/>
  <c r="E29" i="4"/>
  <c r="F29" i="4" s="1"/>
  <c r="E30" i="4"/>
  <c r="E31" i="4"/>
  <c r="F31" i="4" s="1"/>
  <c r="E32" i="4"/>
  <c r="F32" i="4" s="1"/>
  <c r="E33" i="4"/>
  <c r="E34" i="4"/>
  <c r="E35" i="4"/>
  <c r="F35" i="4" s="1"/>
  <c r="E36" i="4"/>
  <c r="F36" i="4" s="1"/>
  <c r="E37" i="4"/>
  <c r="E38" i="4"/>
  <c r="E39" i="4"/>
  <c r="F39" i="4" s="1"/>
  <c r="E40" i="4"/>
  <c r="F40" i="4" s="1"/>
  <c r="E41" i="4"/>
  <c r="E42" i="4"/>
  <c r="E43" i="4"/>
  <c r="F43" i="4" s="1"/>
  <c r="E44" i="4"/>
  <c r="F44" i="4" s="1"/>
  <c r="E45" i="4"/>
  <c r="E46" i="4"/>
  <c r="E47" i="4"/>
  <c r="F47" i="4" s="1"/>
  <c r="E48" i="4"/>
  <c r="F48" i="4" s="1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33" i="29"/>
  <c r="I33" i="29" s="1"/>
  <c r="J33" i="29" s="1"/>
  <c r="E34" i="29"/>
  <c r="E35" i="29"/>
  <c r="F35" i="29" s="1"/>
  <c r="I35" i="29"/>
  <c r="J35" i="29" s="1"/>
  <c r="E36" i="29"/>
  <c r="I36" i="29" s="1"/>
  <c r="J36" i="29" s="1"/>
  <c r="E37" i="29"/>
  <c r="I37" i="29" s="1"/>
  <c r="J37" i="29" s="1"/>
  <c r="E38" i="29"/>
  <c r="F38" i="29" s="1"/>
  <c r="E39" i="29"/>
  <c r="F39" i="29" s="1"/>
  <c r="E40" i="29"/>
  <c r="I40" i="29" s="1"/>
  <c r="J40" i="29" s="1"/>
  <c r="E41" i="29"/>
  <c r="I41" i="29" s="1"/>
  <c r="J41" i="29" s="1"/>
  <c r="E42" i="29"/>
  <c r="I42" i="29" s="1"/>
  <c r="J42" i="29" s="1"/>
  <c r="E43" i="29"/>
  <c r="I43" i="29" s="1"/>
  <c r="J43" i="29" s="1"/>
  <c r="E44" i="29"/>
  <c r="I44" i="29" s="1"/>
  <c r="J44" i="29" s="1"/>
  <c r="E45" i="29"/>
  <c r="I45" i="29" s="1"/>
  <c r="J45" i="29" s="1"/>
  <c r="E46" i="29"/>
  <c r="I46" i="29" s="1"/>
  <c r="J46" i="29" s="1"/>
  <c r="E47" i="29"/>
  <c r="E48" i="29"/>
  <c r="I48" i="29" s="1"/>
  <c r="J48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F31" i="6"/>
  <c r="E32" i="6"/>
  <c r="F32" i="6" s="1"/>
  <c r="E33" i="6"/>
  <c r="F33" i="6" s="1"/>
  <c r="E34" i="6"/>
  <c r="F34" i="6" s="1"/>
  <c r="E35" i="6"/>
  <c r="I35" i="6" s="1"/>
  <c r="J35" i="6" s="1"/>
  <c r="E36" i="6"/>
  <c r="E37" i="6"/>
  <c r="F37" i="6" s="1"/>
  <c r="E38" i="6"/>
  <c r="I38" i="6" s="1"/>
  <c r="J38" i="6" s="1"/>
  <c r="E39" i="6"/>
  <c r="F39" i="6" s="1"/>
  <c r="E40" i="6"/>
  <c r="I40" i="6" s="1"/>
  <c r="J40" i="6" s="1"/>
  <c r="E41" i="6"/>
  <c r="F41" i="6" s="1"/>
  <c r="E42" i="6"/>
  <c r="I42" i="6" s="1"/>
  <c r="J42" i="6" s="1"/>
  <c r="E43" i="6"/>
  <c r="F43" i="6" s="1"/>
  <c r="E44" i="6"/>
  <c r="I44" i="6" s="1"/>
  <c r="J44" i="6" s="1"/>
  <c r="E45" i="6"/>
  <c r="E46" i="6"/>
  <c r="I46" i="6" s="1"/>
  <c r="J46" i="6" s="1"/>
  <c r="E47" i="6"/>
  <c r="F47" i="6" s="1"/>
  <c r="E48" i="6"/>
  <c r="F48" i="6" s="1"/>
  <c r="E6" i="5"/>
  <c r="I6" i="5" s="1"/>
  <c r="J6" i="5" s="1"/>
  <c r="E7" i="5"/>
  <c r="F7" i="5" s="1"/>
  <c r="E8" i="5"/>
  <c r="I8" i="5" s="1"/>
  <c r="J8" i="5" s="1"/>
  <c r="E9" i="5"/>
  <c r="E10" i="5"/>
  <c r="I10" i="5" s="1"/>
  <c r="J10" i="5" s="1"/>
  <c r="E11" i="5"/>
  <c r="F11" i="5" s="1"/>
  <c r="E12" i="5"/>
  <c r="I12" i="5" s="1"/>
  <c r="J12" i="5" s="1"/>
  <c r="E13" i="5"/>
  <c r="F13" i="5" s="1"/>
  <c r="E14" i="5"/>
  <c r="I14" i="5" s="1"/>
  <c r="J14" i="5" s="1"/>
  <c r="E15" i="5"/>
  <c r="E16" i="5"/>
  <c r="E17" i="5"/>
  <c r="F17" i="5" s="1"/>
  <c r="E18" i="5"/>
  <c r="F18" i="5" s="1"/>
  <c r="E19" i="5"/>
  <c r="E20" i="5"/>
  <c r="F20" i="5" s="1"/>
  <c r="E21" i="5"/>
  <c r="E22" i="5"/>
  <c r="F22" i="5" s="1"/>
  <c r="E23" i="5"/>
  <c r="E24" i="5"/>
  <c r="F24" i="5" s="1"/>
  <c r="E25" i="5"/>
  <c r="E26" i="5"/>
  <c r="F26" i="5" s="1"/>
  <c r="E27" i="5"/>
  <c r="E28" i="5"/>
  <c r="F28" i="5" s="1"/>
  <c r="E29" i="5"/>
  <c r="E30" i="5"/>
  <c r="F30" i="5" s="1"/>
  <c r="E31" i="5"/>
  <c r="E32" i="5"/>
  <c r="F32" i="5" s="1"/>
  <c r="E33" i="5"/>
  <c r="E34" i="5"/>
  <c r="F34" i="5" s="1"/>
  <c r="E35" i="5"/>
  <c r="E36" i="5"/>
  <c r="F36" i="5" s="1"/>
  <c r="E37" i="5"/>
  <c r="E38" i="5"/>
  <c r="F38" i="5" s="1"/>
  <c r="E39" i="5"/>
  <c r="E40" i="5"/>
  <c r="F40" i="5" s="1"/>
  <c r="E41" i="5"/>
  <c r="E42" i="5"/>
  <c r="F42" i="5" s="1"/>
  <c r="E43" i="5"/>
  <c r="E44" i="5"/>
  <c r="F44" i="5" s="1"/>
  <c r="E45" i="5"/>
  <c r="E46" i="5"/>
  <c r="F46" i="5" s="1"/>
  <c r="E47" i="5"/>
  <c r="E48" i="5"/>
  <c r="I48" i="5" s="1"/>
  <c r="J48" i="5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I36" i="7" s="1"/>
  <c r="J36" i="7" s="1"/>
  <c r="E37" i="7"/>
  <c r="I37" i="7" s="1"/>
  <c r="J37" i="7" s="1"/>
  <c r="E38" i="7"/>
  <c r="I38" i="7" s="1"/>
  <c r="J38" i="7" s="1"/>
  <c r="E39" i="7"/>
  <c r="F39" i="7" s="1"/>
  <c r="E40" i="7"/>
  <c r="F40" i="7" s="1"/>
  <c r="E41" i="7"/>
  <c r="F41" i="7" s="1"/>
  <c r="E42" i="7"/>
  <c r="I42" i="7" s="1"/>
  <c r="J42" i="7" s="1"/>
  <c r="E43" i="7"/>
  <c r="E44" i="7"/>
  <c r="I44" i="7" s="1"/>
  <c r="J44" i="7" s="1"/>
  <c r="E45" i="7"/>
  <c r="E46" i="7"/>
  <c r="F46" i="7" s="1"/>
  <c r="E47" i="7"/>
  <c r="F47" i="7" s="1"/>
  <c r="E48" i="7"/>
  <c r="I48" i="7" s="1"/>
  <c r="J48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33" i="8"/>
  <c r="I33" i="8" s="1"/>
  <c r="J33" i="8" s="1"/>
  <c r="E34" i="8"/>
  <c r="I34" i="8" s="1"/>
  <c r="J34" i="8" s="1"/>
  <c r="E35" i="8"/>
  <c r="F35" i="8" s="1"/>
  <c r="E36" i="8"/>
  <c r="I36" i="8" s="1"/>
  <c r="J36" i="8" s="1"/>
  <c r="E37" i="8"/>
  <c r="I37" i="8" s="1"/>
  <c r="J37" i="8" s="1"/>
  <c r="E38" i="8"/>
  <c r="F38" i="8" s="1"/>
  <c r="E39" i="8"/>
  <c r="F39" i="8" s="1"/>
  <c r="E40" i="8"/>
  <c r="I40" i="8" s="1"/>
  <c r="J40" i="8" s="1"/>
  <c r="E41" i="8"/>
  <c r="I41" i="8" s="1"/>
  <c r="J41" i="8" s="1"/>
  <c r="E42" i="8"/>
  <c r="F42" i="8" s="1"/>
  <c r="E43" i="8"/>
  <c r="F43" i="8" s="1"/>
  <c r="E44" i="8"/>
  <c r="F44" i="8" s="1"/>
  <c r="E45" i="8"/>
  <c r="F45" i="8" s="1"/>
  <c r="E46" i="8"/>
  <c r="I46" i="8" s="1"/>
  <c r="J46" i="8" s="1"/>
  <c r="E47" i="8"/>
  <c r="E48" i="8"/>
  <c r="F48" i="8" s="1"/>
  <c r="E6" i="9"/>
  <c r="F6" i="9" s="1"/>
  <c r="E7" i="9"/>
  <c r="F7" i="9" s="1"/>
  <c r="E8" i="9"/>
  <c r="I8" i="9" s="1"/>
  <c r="J8" i="9" s="1"/>
  <c r="E9" i="9"/>
  <c r="I9" i="9" s="1"/>
  <c r="J9" i="9" s="1"/>
  <c r="E10" i="9"/>
  <c r="I10" i="9" s="1"/>
  <c r="J10" i="9" s="1"/>
  <c r="E11" i="9"/>
  <c r="I11" i="9" s="1"/>
  <c r="J11" i="9" s="1"/>
  <c r="E12" i="9"/>
  <c r="F12" i="9" s="1"/>
  <c r="E13" i="9"/>
  <c r="F13" i="9" s="1"/>
  <c r="E14" i="9"/>
  <c r="I14" i="9" s="1"/>
  <c r="J14" i="9" s="1"/>
  <c r="E15" i="9"/>
  <c r="I15" i="9" s="1"/>
  <c r="J15" i="9" s="1"/>
  <c r="E16" i="9"/>
  <c r="I16" i="9" s="1"/>
  <c r="J16" i="9" s="1"/>
  <c r="E17" i="9"/>
  <c r="F17" i="9" s="1"/>
  <c r="E18" i="9"/>
  <c r="I18" i="9" s="1"/>
  <c r="J18" i="9" s="1"/>
  <c r="E19" i="9"/>
  <c r="I19" i="9" s="1"/>
  <c r="J19" i="9" s="1"/>
  <c r="E20" i="9"/>
  <c r="F20" i="9" s="1"/>
  <c r="E21" i="9"/>
  <c r="I21" i="9" s="1"/>
  <c r="J21" i="9" s="1"/>
  <c r="E22" i="9"/>
  <c r="F22" i="9" s="1"/>
  <c r="E23" i="9"/>
  <c r="F23" i="9" s="1"/>
  <c r="E24" i="9"/>
  <c r="I24" i="9" s="1"/>
  <c r="J24" i="9" s="1"/>
  <c r="E25" i="9"/>
  <c r="I25" i="9" s="1"/>
  <c r="J25" i="9" s="1"/>
  <c r="E26" i="9"/>
  <c r="F26" i="9" s="1"/>
  <c r="E27" i="9"/>
  <c r="E28" i="9"/>
  <c r="E29" i="9"/>
  <c r="F29" i="9" s="1"/>
  <c r="E30" i="9"/>
  <c r="F30" i="9" s="1"/>
  <c r="E31" i="9"/>
  <c r="I31" i="9" s="1"/>
  <c r="J31" i="9" s="1"/>
  <c r="E32" i="9"/>
  <c r="E33" i="9"/>
  <c r="E34" i="9"/>
  <c r="I34" i="9" s="1"/>
  <c r="J34" i="9" s="1"/>
  <c r="E35" i="9"/>
  <c r="E36" i="9"/>
  <c r="I36" i="9" s="1"/>
  <c r="J36" i="9" s="1"/>
  <c r="E37" i="9"/>
  <c r="F37" i="9" s="1"/>
  <c r="E38" i="9"/>
  <c r="E39" i="9"/>
  <c r="E40" i="9"/>
  <c r="I40" i="9" s="1"/>
  <c r="J40" i="9" s="1"/>
  <c r="E41" i="9"/>
  <c r="E42" i="9"/>
  <c r="F42" i="9" s="1"/>
  <c r="E43" i="9"/>
  <c r="F43" i="9" s="1"/>
  <c r="E44" i="9"/>
  <c r="F44" i="9" s="1"/>
  <c r="E45" i="9"/>
  <c r="E46" i="9"/>
  <c r="E47" i="9"/>
  <c r="F47" i="9" s="1"/>
  <c r="E48" i="9"/>
  <c r="I48" i="9" s="1"/>
  <c r="J48" i="9" s="1"/>
  <c r="E6" i="11"/>
  <c r="E7" i="11"/>
  <c r="I7" i="11" s="1"/>
  <c r="J7" i="11" s="1"/>
  <c r="E8" i="11"/>
  <c r="F8" i="11" s="1"/>
  <c r="E9" i="11"/>
  <c r="F9" i="11" s="1"/>
  <c r="E10" i="11"/>
  <c r="E11" i="11"/>
  <c r="E12" i="11"/>
  <c r="I12" i="11" s="1"/>
  <c r="J12" i="11" s="1"/>
  <c r="E13" i="11"/>
  <c r="I13" i="11" s="1"/>
  <c r="J13" i="11" s="1"/>
  <c r="E14" i="11"/>
  <c r="F14" i="11" s="1"/>
  <c r="E15" i="11"/>
  <c r="I15" i="11" s="1"/>
  <c r="J15" i="11" s="1"/>
  <c r="E16" i="11"/>
  <c r="E17" i="11"/>
  <c r="I17" i="11" s="1"/>
  <c r="J17" i="11" s="1"/>
  <c r="E18" i="11"/>
  <c r="F18" i="11" s="1"/>
  <c r="E19" i="11"/>
  <c r="I19" i="11" s="1"/>
  <c r="J19" i="11" s="1"/>
  <c r="E20" i="11"/>
  <c r="F20" i="11" s="1"/>
  <c r="E21" i="11"/>
  <c r="E22" i="11"/>
  <c r="I22" i="11" s="1"/>
  <c r="J22" i="11" s="1"/>
  <c r="E23" i="11"/>
  <c r="I23" i="11" s="1"/>
  <c r="J23" i="11" s="1"/>
  <c r="E24" i="11"/>
  <c r="F24" i="11" s="1"/>
  <c r="E25" i="11"/>
  <c r="F25" i="11" s="1"/>
  <c r="E26" i="11"/>
  <c r="F26" i="11" s="1"/>
  <c r="E27" i="11"/>
  <c r="F27" i="11" s="1"/>
  <c r="E28" i="11"/>
  <c r="I28" i="11" s="1"/>
  <c r="J28" i="11" s="1"/>
  <c r="E29" i="11"/>
  <c r="F29" i="11" s="1"/>
  <c r="E30" i="11"/>
  <c r="F30" i="11" s="1"/>
  <c r="E31" i="11"/>
  <c r="I31" i="11" s="1"/>
  <c r="J31" i="11" s="1"/>
  <c r="E32" i="11"/>
  <c r="F32" i="11" s="1"/>
  <c r="E33" i="11"/>
  <c r="F33" i="11" s="1"/>
  <c r="E34" i="11"/>
  <c r="F34" i="11" s="1"/>
  <c r="E35" i="11"/>
  <c r="F35" i="11" s="1"/>
  <c r="E36" i="11"/>
  <c r="I36" i="11" s="1"/>
  <c r="J36" i="11" s="1"/>
  <c r="E37" i="11"/>
  <c r="I37" i="11" s="1"/>
  <c r="J37" i="11" s="1"/>
  <c r="E38" i="11"/>
  <c r="F38" i="11" s="1"/>
  <c r="E39" i="11"/>
  <c r="F39" i="11" s="1"/>
  <c r="E40" i="11"/>
  <c r="F40" i="11" s="1"/>
  <c r="E41" i="11"/>
  <c r="I41" i="11" s="1"/>
  <c r="J41" i="11" s="1"/>
  <c r="E42" i="11"/>
  <c r="F42" i="11" s="1"/>
  <c r="E43" i="11"/>
  <c r="F43" i="11" s="1"/>
  <c r="E44" i="11"/>
  <c r="I44" i="11" s="1"/>
  <c r="J44" i="11" s="1"/>
  <c r="E45" i="11"/>
  <c r="I45" i="11" s="1"/>
  <c r="J45" i="11" s="1"/>
  <c r="E46" i="11"/>
  <c r="I46" i="11" s="1"/>
  <c r="J46" i="11" s="1"/>
  <c r="E47" i="11"/>
  <c r="F47" i="11" s="1"/>
  <c r="E48" i="11"/>
  <c r="I48" i="11" s="1"/>
  <c r="J48" i="11" s="1"/>
  <c r="E6" i="13"/>
  <c r="F6" i="13" s="1"/>
  <c r="E7" i="13"/>
  <c r="F7" i="13" s="1"/>
  <c r="E8" i="13"/>
  <c r="F8" i="13" s="1"/>
  <c r="E9" i="13"/>
  <c r="E10" i="13"/>
  <c r="F10" i="13" s="1"/>
  <c r="E11" i="13"/>
  <c r="E12" i="13"/>
  <c r="E13" i="13"/>
  <c r="E14" i="13"/>
  <c r="F14" i="13" s="1"/>
  <c r="E15" i="13"/>
  <c r="F15" i="13" s="1"/>
  <c r="E16" i="13"/>
  <c r="F16" i="13" s="1"/>
  <c r="E17" i="13"/>
  <c r="E18" i="13"/>
  <c r="F18" i="13" s="1"/>
  <c r="E19" i="13"/>
  <c r="F19" i="13" s="1"/>
  <c r="E20" i="13"/>
  <c r="F20" i="13" s="1"/>
  <c r="E21" i="13"/>
  <c r="F21" i="13" s="1"/>
  <c r="E22" i="13"/>
  <c r="F22" i="13" s="1"/>
  <c r="E23" i="13"/>
  <c r="F23" i="13" s="1"/>
  <c r="E24" i="13"/>
  <c r="E25" i="13"/>
  <c r="F25" i="13" s="1"/>
  <c r="E26" i="13"/>
  <c r="E27" i="13"/>
  <c r="E28" i="13"/>
  <c r="E29" i="13"/>
  <c r="F29" i="13" s="1"/>
  <c r="E30" i="13"/>
  <c r="E31" i="13"/>
  <c r="F31" i="13" s="1"/>
  <c r="E32" i="13"/>
  <c r="F32" i="13" s="1"/>
  <c r="E33" i="13"/>
  <c r="F33" i="13" s="1"/>
  <c r="E34" i="13"/>
  <c r="F34" i="13" s="1"/>
  <c r="E35" i="13"/>
  <c r="F35" i="13" s="1"/>
  <c r="E36" i="13"/>
  <c r="F36" i="13" s="1"/>
  <c r="E37" i="13"/>
  <c r="F37" i="13" s="1"/>
  <c r="E38" i="13"/>
  <c r="F38" i="13" s="1"/>
  <c r="E39" i="13"/>
  <c r="F39" i="13" s="1"/>
  <c r="E40" i="13"/>
  <c r="E41" i="13"/>
  <c r="E42" i="13"/>
  <c r="F42" i="13" s="1"/>
  <c r="E43" i="13"/>
  <c r="E44" i="13"/>
  <c r="F44" i="13" s="1"/>
  <c r="E45" i="13"/>
  <c r="E46" i="13"/>
  <c r="F46" i="13" s="1"/>
  <c r="E47" i="13"/>
  <c r="E48" i="13"/>
  <c r="F48" i="13" s="1"/>
  <c r="E6" i="30"/>
  <c r="E7" i="30"/>
  <c r="I7" i="30" s="1"/>
  <c r="J7" i="30" s="1"/>
  <c r="E8" i="30"/>
  <c r="F8" i="30" s="1"/>
  <c r="E9" i="30"/>
  <c r="I9" i="30" s="1"/>
  <c r="J9" i="30" s="1"/>
  <c r="E10" i="30"/>
  <c r="E11" i="30"/>
  <c r="E12" i="30"/>
  <c r="E13" i="30"/>
  <c r="F13" i="30" s="1"/>
  <c r="E14" i="30"/>
  <c r="F14" i="30" s="1"/>
  <c r="E15" i="30"/>
  <c r="I15" i="30" s="1"/>
  <c r="J15" i="30" s="1"/>
  <c r="E16" i="30"/>
  <c r="E17" i="30"/>
  <c r="I17" i="30" s="1"/>
  <c r="J17" i="30" s="1"/>
  <c r="E18" i="30"/>
  <c r="E19" i="30"/>
  <c r="I19" i="30" s="1"/>
  <c r="J19" i="30" s="1"/>
  <c r="E20" i="30"/>
  <c r="F20" i="30" s="1"/>
  <c r="E21" i="30"/>
  <c r="E22" i="30"/>
  <c r="E23" i="30"/>
  <c r="I23" i="30" s="1"/>
  <c r="J23" i="30" s="1"/>
  <c r="E24" i="30"/>
  <c r="F24" i="30" s="1"/>
  <c r="E25" i="30"/>
  <c r="E26" i="30"/>
  <c r="E27" i="30"/>
  <c r="E28" i="30"/>
  <c r="E29" i="30"/>
  <c r="F29" i="30" s="1"/>
  <c r="E30" i="30"/>
  <c r="F30" i="30" s="1"/>
  <c r="E31" i="30"/>
  <c r="E32" i="30"/>
  <c r="F32" i="30" s="1"/>
  <c r="E33" i="30"/>
  <c r="I33" i="30" s="1"/>
  <c r="J33" i="30" s="1"/>
  <c r="E34" i="30"/>
  <c r="E35" i="30"/>
  <c r="I35" i="30" s="1"/>
  <c r="J35" i="30" s="1"/>
  <c r="E36" i="30"/>
  <c r="F36" i="30" s="1"/>
  <c r="E37" i="30"/>
  <c r="E38" i="30"/>
  <c r="F38" i="30" s="1"/>
  <c r="E39" i="30"/>
  <c r="I39" i="30" s="1"/>
  <c r="J39" i="30" s="1"/>
  <c r="E40" i="30"/>
  <c r="F40" i="30" s="1"/>
  <c r="E41" i="30"/>
  <c r="I41" i="30" s="1"/>
  <c r="J41" i="30" s="1"/>
  <c r="E42" i="30"/>
  <c r="E43" i="30"/>
  <c r="E44" i="30"/>
  <c r="E45" i="30"/>
  <c r="F45" i="30" s="1"/>
  <c r="E46" i="30"/>
  <c r="F46" i="30" s="1"/>
  <c r="E47" i="30"/>
  <c r="I47" i="30" s="1"/>
  <c r="J47" i="30" s="1"/>
  <c r="E48" i="30"/>
  <c r="I48" i="30" s="1"/>
  <c r="J48" i="30" s="1"/>
  <c r="E6" i="15"/>
  <c r="E7" i="15"/>
  <c r="I7" i="15" s="1"/>
  <c r="J7" i="15" s="1"/>
  <c r="E8" i="15"/>
  <c r="F8" i="15" s="1"/>
  <c r="E9" i="15"/>
  <c r="E10" i="15"/>
  <c r="F10" i="15" s="1"/>
  <c r="E11" i="15"/>
  <c r="F11" i="15" s="1"/>
  <c r="E12" i="15"/>
  <c r="F12" i="15" s="1"/>
  <c r="E13" i="15"/>
  <c r="I13" i="15" s="1"/>
  <c r="J13" i="15" s="1"/>
  <c r="E14" i="15"/>
  <c r="E15" i="15"/>
  <c r="E16" i="15"/>
  <c r="E17" i="15"/>
  <c r="F17" i="15" s="1"/>
  <c r="E18" i="15"/>
  <c r="F18" i="15" s="1"/>
  <c r="E19" i="15"/>
  <c r="I19" i="15" s="1"/>
  <c r="J19" i="15" s="1"/>
  <c r="E20" i="15"/>
  <c r="E21" i="15"/>
  <c r="I21" i="15" s="1"/>
  <c r="J21" i="15" s="1"/>
  <c r="E22" i="15"/>
  <c r="E23" i="15"/>
  <c r="I23" i="15" s="1"/>
  <c r="J23" i="15" s="1"/>
  <c r="E24" i="15"/>
  <c r="F24" i="15" s="1"/>
  <c r="E25" i="15"/>
  <c r="E26" i="15"/>
  <c r="F26" i="15" s="1"/>
  <c r="E27" i="15"/>
  <c r="F27" i="15" s="1"/>
  <c r="E28" i="15"/>
  <c r="E29" i="15"/>
  <c r="F29" i="15" s="1"/>
  <c r="E30" i="15"/>
  <c r="F30" i="15" s="1"/>
  <c r="E31" i="15"/>
  <c r="E32" i="15"/>
  <c r="F32" i="15" s="1"/>
  <c r="E33" i="15"/>
  <c r="E34" i="15"/>
  <c r="F34" i="15" s="1"/>
  <c r="E35" i="15"/>
  <c r="E36" i="15"/>
  <c r="E37" i="15"/>
  <c r="E38" i="15"/>
  <c r="F38" i="15" s="1"/>
  <c r="E39" i="15"/>
  <c r="E40" i="15"/>
  <c r="F40" i="15" s="1"/>
  <c r="E41" i="15"/>
  <c r="E42" i="15"/>
  <c r="F42" i="15" s="1"/>
  <c r="E43" i="15"/>
  <c r="E44" i="15"/>
  <c r="E45" i="15"/>
  <c r="E46" i="15"/>
  <c r="F46" i="15" s="1"/>
  <c r="E47" i="15"/>
  <c r="E48" i="15"/>
  <c r="E6" i="16"/>
  <c r="F6" i="16" s="1"/>
  <c r="I6" i="16"/>
  <c r="J6" i="16" s="1"/>
  <c r="H6" i="16" s="1"/>
  <c r="E7" i="16"/>
  <c r="F7" i="16" s="1"/>
  <c r="E8" i="16"/>
  <c r="F8" i="16" s="1"/>
  <c r="E9" i="16"/>
  <c r="E10" i="16"/>
  <c r="E11" i="16"/>
  <c r="E12" i="16"/>
  <c r="F12" i="16" s="1"/>
  <c r="E13" i="16"/>
  <c r="I13" i="16" s="1"/>
  <c r="J13" i="16" s="1"/>
  <c r="E14" i="16"/>
  <c r="F14" i="16" s="1"/>
  <c r="E15" i="16"/>
  <c r="F15" i="16" s="1"/>
  <c r="E16" i="16"/>
  <c r="F16" i="16" s="1"/>
  <c r="E17" i="16"/>
  <c r="E18" i="16"/>
  <c r="E19" i="16"/>
  <c r="E20" i="16"/>
  <c r="F20" i="16" s="1"/>
  <c r="E21" i="16"/>
  <c r="I21" i="16" s="1"/>
  <c r="J21" i="16" s="1"/>
  <c r="E22" i="16"/>
  <c r="F22" i="16" s="1"/>
  <c r="E23" i="16"/>
  <c r="F23" i="16" s="1"/>
  <c r="E24" i="16"/>
  <c r="F24" i="16" s="1"/>
  <c r="E25" i="16"/>
  <c r="E26" i="16"/>
  <c r="E27" i="16"/>
  <c r="E28" i="16"/>
  <c r="F28" i="16" s="1"/>
  <c r="E29" i="16"/>
  <c r="I29" i="16" s="1"/>
  <c r="J29" i="16" s="1"/>
  <c r="E30" i="16"/>
  <c r="F30" i="16" s="1"/>
  <c r="E31" i="16"/>
  <c r="F31" i="16" s="1"/>
  <c r="E32" i="16"/>
  <c r="F32" i="16" s="1"/>
  <c r="E33" i="16"/>
  <c r="E34" i="16"/>
  <c r="E35" i="16"/>
  <c r="E36" i="16"/>
  <c r="F36" i="16" s="1"/>
  <c r="E37" i="16"/>
  <c r="I37" i="16" s="1"/>
  <c r="J37" i="16" s="1"/>
  <c r="E38" i="16"/>
  <c r="F38" i="16" s="1"/>
  <c r="E39" i="16"/>
  <c r="F39" i="16" s="1"/>
  <c r="E40" i="16"/>
  <c r="F40" i="16" s="1"/>
  <c r="E41" i="16"/>
  <c r="E42" i="16"/>
  <c r="E43" i="16"/>
  <c r="E44" i="16"/>
  <c r="F44" i="16" s="1"/>
  <c r="E45" i="16"/>
  <c r="I45" i="16" s="1"/>
  <c r="J45" i="16" s="1"/>
  <c r="E46" i="16"/>
  <c r="F46" i="16" s="1"/>
  <c r="E47" i="16"/>
  <c r="F47" i="16" s="1"/>
  <c r="E48" i="16"/>
  <c r="F48" i="16" s="1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F19" i="19" s="1"/>
  <c r="E20" i="19"/>
  <c r="E21" i="19"/>
  <c r="F21" i="19" s="1"/>
  <c r="E22" i="19"/>
  <c r="E23" i="19"/>
  <c r="F23" i="19" s="1"/>
  <c r="E24" i="19"/>
  <c r="E25" i="19"/>
  <c r="F25" i="19" s="1"/>
  <c r="E26" i="19"/>
  <c r="E27" i="19"/>
  <c r="F27" i="19" s="1"/>
  <c r="E28" i="19"/>
  <c r="E29" i="19"/>
  <c r="F29" i="19" s="1"/>
  <c r="E30" i="19"/>
  <c r="E31" i="19"/>
  <c r="F31" i="19" s="1"/>
  <c r="E32" i="19"/>
  <c r="E33" i="19"/>
  <c r="F33" i="19" s="1"/>
  <c r="E34" i="19"/>
  <c r="E35" i="19"/>
  <c r="F35" i="19" s="1"/>
  <c r="E36" i="19"/>
  <c r="E37" i="19"/>
  <c r="F37" i="19" s="1"/>
  <c r="E38" i="19"/>
  <c r="E39" i="19"/>
  <c r="F39" i="19" s="1"/>
  <c r="E40" i="19"/>
  <c r="E41" i="19"/>
  <c r="F41" i="19" s="1"/>
  <c r="E42" i="19"/>
  <c r="E43" i="19"/>
  <c r="F43" i="19" s="1"/>
  <c r="E44" i="19"/>
  <c r="E45" i="19"/>
  <c r="F45" i="19" s="1"/>
  <c r="E46" i="19"/>
  <c r="E47" i="19"/>
  <c r="F47" i="19" s="1"/>
  <c r="E48" i="19"/>
  <c r="F48" i="19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I38" i="1"/>
  <c r="F39" i="1"/>
  <c r="I39" i="1"/>
  <c r="F40" i="1"/>
  <c r="I40" i="1"/>
  <c r="F41" i="1"/>
  <c r="I41" i="1"/>
  <c r="I42" i="1"/>
  <c r="F43" i="1"/>
  <c r="I43" i="1"/>
  <c r="F44" i="1"/>
  <c r="I44" i="1"/>
  <c r="F45" i="1"/>
  <c r="I45" i="1"/>
  <c r="I46" i="1"/>
  <c r="F47" i="1"/>
  <c r="I47" i="1"/>
  <c r="F48" i="1"/>
  <c r="I48" i="1"/>
  <c r="H85" i="11" l="1"/>
  <c r="I84" i="16"/>
  <c r="J84" i="16" s="1"/>
  <c r="F56" i="13"/>
  <c r="F85" i="11"/>
  <c r="I80" i="11"/>
  <c r="J80" i="11" s="1"/>
  <c r="H80" i="11" s="1"/>
  <c r="I75" i="11"/>
  <c r="J75" i="11" s="1"/>
  <c r="I73" i="11"/>
  <c r="J73" i="11" s="1"/>
  <c r="I71" i="11"/>
  <c r="J71" i="11" s="1"/>
  <c r="H71" i="11" s="1"/>
  <c r="I69" i="11"/>
  <c r="J69" i="11" s="1"/>
  <c r="H69" i="11" s="1"/>
  <c r="I80" i="9"/>
  <c r="J80" i="9" s="1"/>
  <c r="H80" i="9" s="1"/>
  <c r="F77" i="9"/>
  <c r="F57" i="9"/>
  <c r="F81" i="8"/>
  <c r="F81" i="7"/>
  <c r="F65" i="7"/>
  <c r="F80" i="6"/>
  <c r="I85" i="29"/>
  <c r="J85" i="29" s="1"/>
  <c r="I76" i="29"/>
  <c r="J76" i="29" s="1"/>
  <c r="I74" i="29"/>
  <c r="J74" i="29" s="1"/>
  <c r="H74" i="29" s="1"/>
  <c r="I68" i="29"/>
  <c r="J68" i="29" s="1"/>
  <c r="I66" i="29"/>
  <c r="J66" i="29" s="1"/>
  <c r="H66" i="29" s="1"/>
  <c r="I60" i="29"/>
  <c r="J60" i="29" s="1"/>
  <c r="I58" i="29"/>
  <c r="J58" i="29" s="1"/>
  <c r="H58" i="29" s="1"/>
  <c r="I52" i="29"/>
  <c r="J52" i="29" s="1"/>
  <c r="I50" i="29"/>
  <c r="J50" i="29" s="1"/>
  <c r="H50" i="29" s="1"/>
  <c r="I81" i="4"/>
  <c r="J81" i="4" s="1"/>
  <c r="I79" i="4"/>
  <c r="J79" i="4" s="1"/>
  <c r="H79" i="4" s="1"/>
  <c r="I73" i="4"/>
  <c r="J73" i="4" s="1"/>
  <c r="I71" i="4"/>
  <c r="J71" i="4" s="1"/>
  <c r="H71" i="4" s="1"/>
  <c r="I65" i="4"/>
  <c r="J65" i="4" s="1"/>
  <c r="I63" i="4"/>
  <c r="J63" i="4" s="1"/>
  <c r="H63" i="4" s="1"/>
  <c r="I57" i="4"/>
  <c r="J57" i="4" s="1"/>
  <c r="I55" i="4"/>
  <c r="J55" i="4" s="1"/>
  <c r="H55" i="4" s="1"/>
  <c r="I80" i="16"/>
  <c r="J80" i="16" s="1"/>
  <c r="H80" i="16" s="1"/>
  <c r="H76" i="11"/>
  <c r="F62" i="11"/>
  <c r="F52" i="11"/>
  <c r="H52" i="11" s="1"/>
  <c r="F73" i="8"/>
  <c r="F57" i="8"/>
  <c r="F77" i="7"/>
  <c r="F71" i="7"/>
  <c r="H71" i="7" s="1"/>
  <c r="F72" i="6"/>
  <c r="H77" i="29"/>
  <c r="H69" i="29"/>
  <c r="H61" i="29"/>
  <c r="H53" i="29"/>
  <c r="H82" i="4"/>
  <c r="H74" i="4"/>
  <c r="H66" i="4"/>
  <c r="H58" i="4"/>
  <c r="H50" i="4"/>
  <c r="H84" i="16"/>
  <c r="H85" i="29"/>
  <c r="H84" i="11"/>
  <c r="H85" i="9"/>
  <c r="H72" i="9"/>
  <c r="H84" i="1"/>
  <c r="J77" i="1"/>
  <c r="H77" i="1" s="1"/>
  <c r="J75" i="1"/>
  <c r="H75" i="1" s="1"/>
  <c r="J54" i="1"/>
  <c r="J52" i="1"/>
  <c r="H52" i="1" s="1"/>
  <c r="J81" i="1"/>
  <c r="H81" i="1" s="1"/>
  <c r="H72" i="1"/>
  <c r="J69" i="1"/>
  <c r="J67" i="1"/>
  <c r="H67" i="1" s="1"/>
  <c r="J65" i="1"/>
  <c r="H65" i="1" s="1"/>
  <c r="J60" i="1"/>
  <c r="H60" i="1" s="1"/>
  <c r="J49" i="1"/>
  <c r="H49" i="1" s="1"/>
  <c r="H70" i="1"/>
  <c r="J80" i="1"/>
  <c r="H80" i="1" s="1"/>
  <c r="J73" i="1"/>
  <c r="H73" i="1" s="1"/>
  <c r="J57" i="1"/>
  <c r="H57" i="1" s="1"/>
  <c r="J62" i="1"/>
  <c r="H62" i="1" s="1"/>
  <c r="J85" i="1"/>
  <c r="H85" i="1" s="1"/>
  <c r="J83" i="1"/>
  <c r="H83" i="1" s="1"/>
  <c r="H78" i="1"/>
  <c r="J68" i="1"/>
  <c r="H68" i="1" s="1"/>
  <c r="J56" i="1"/>
  <c r="H56" i="1" s="1"/>
  <c r="J53" i="1"/>
  <c r="H53" i="1" s="1"/>
  <c r="J51" i="1"/>
  <c r="H51" i="1" s="1"/>
  <c r="F75" i="13"/>
  <c r="I75" i="13"/>
  <c r="J75" i="13" s="1"/>
  <c r="I71" i="13"/>
  <c r="J71" i="13" s="1"/>
  <c r="H71" i="13" s="1"/>
  <c r="F68" i="13"/>
  <c r="H68" i="13" s="1"/>
  <c r="F62" i="13"/>
  <c r="H62" i="13" s="1"/>
  <c r="H60" i="13"/>
  <c r="H54" i="13"/>
  <c r="F51" i="13"/>
  <c r="I51" i="13"/>
  <c r="J51" i="13" s="1"/>
  <c r="F81" i="11"/>
  <c r="H81" i="11" s="1"/>
  <c r="I79" i="11"/>
  <c r="J79" i="11" s="1"/>
  <c r="H79" i="11" s="1"/>
  <c r="I77" i="11"/>
  <c r="J77" i="11" s="1"/>
  <c r="H77" i="11" s="1"/>
  <c r="H67" i="11"/>
  <c r="F63" i="11"/>
  <c r="I63" i="11"/>
  <c r="J63" i="11" s="1"/>
  <c r="H61" i="11"/>
  <c r="H51" i="11"/>
  <c r="I81" i="9"/>
  <c r="J81" i="9" s="1"/>
  <c r="F81" i="9"/>
  <c r="I59" i="9"/>
  <c r="J59" i="9" s="1"/>
  <c r="F59" i="9"/>
  <c r="F53" i="9"/>
  <c r="H53" i="9" s="1"/>
  <c r="J76" i="1"/>
  <c r="H76" i="1" s="1"/>
  <c r="J64" i="1"/>
  <c r="H64" i="1" s="1"/>
  <c r="J61" i="1"/>
  <c r="H61" i="1" s="1"/>
  <c r="J59" i="1"/>
  <c r="H59" i="1" s="1"/>
  <c r="H54" i="1"/>
  <c r="I83" i="13"/>
  <c r="J83" i="13" s="1"/>
  <c r="H83" i="13" s="1"/>
  <c r="F53" i="13"/>
  <c r="I53" i="13"/>
  <c r="J53" i="13" s="1"/>
  <c r="H53" i="13" s="1"/>
  <c r="F50" i="13"/>
  <c r="H50" i="13" s="1"/>
  <c r="F83" i="11"/>
  <c r="H75" i="11"/>
  <c r="H73" i="11"/>
  <c r="F70" i="11"/>
  <c r="H70" i="11" s="1"/>
  <c r="F68" i="11"/>
  <c r="I54" i="11"/>
  <c r="J54" i="11" s="1"/>
  <c r="F54" i="11"/>
  <c r="H54" i="11" s="1"/>
  <c r="F84" i="9"/>
  <c r="I84" i="9"/>
  <c r="J84" i="9" s="1"/>
  <c r="F68" i="9"/>
  <c r="I68" i="9"/>
  <c r="J68" i="9" s="1"/>
  <c r="H68" i="9" s="1"/>
  <c r="I58" i="13"/>
  <c r="J58" i="13" s="1"/>
  <c r="F58" i="13"/>
  <c r="H83" i="11"/>
  <c r="H68" i="11"/>
  <c r="F65" i="11"/>
  <c r="I65" i="11"/>
  <c r="J65" i="11" s="1"/>
  <c r="I73" i="9"/>
  <c r="J73" i="9" s="1"/>
  <c r="F73" i="9"/>
  <c r="I67" i="9"/>
  <c r="J67" i="9" s="1"/>
  <c r="H67" i="9" s="1"/>
  <c r="F67" i="9"/>
  <c r="I75" i="8"/>
  <c r="J75" i="8" s="1"/>
  <c r="F75" i="8"/>
  <c r="I66" i="13"/>
  <c r="J66" i="13" s="1"/>
  <c r="F66" i="13"/>
  <c r="H52" i="13"/>
  <c r="F49" i="13"/>
  <c r="I49" i="13"/>
  <c r="J49" i="13" s="1"/>
  <c r="F76" i="9"/>
  <c r="I76" i="9"/>
  <c r="J76" i="9" s="1"/>
  <c r="H76" i="9" s="1"/>
  <c r="J82" i="1"/>
  <c r="H82" i="1" s="1"/>
  <c r="J79" i="1"/>
  <c r="H79" i="1" s="1"/>
  <c r="J74" i="1"/>
  <c r="H74" i="1" s="1"/>
  <c r="J71" i="1"/>
  <c r="H71" i="1" s="1"/>
  <c r="J66" i="1"/>
  <c r="H66" i="1" s="1"/>
  <c r="J63" i="1"/>
  <c r="H63" i="1" s="1"/>
  <c r="J58" i="1"/>
  <c r="H58" i="1" s="1"/>
  <c r="J55" i="1"/>
  <c r="H55" i="1" s="1"/>
  <c r="J50" i="1"/>
  <c r="H50" i="1" s="1"/>
  <c r="H64" i="13"/>
  <c r="H56" i="13"/>
  <c r="F60" i="11"/>
  <c r="H60" i="11" s="1"/>
  <c r="F50" i="11"/>
  <c r="I69" i="9"/>
  <c r="J69" i="9" s="1"/>
  <c r="H69" i="9" s="1"/>
  <c r="F69" i="9"/>
  <c r="F63" i="9"/>
  <c r="H63" i="9" s="1"/>
  <c r="H61" i="9"/>
  <c r="H55" i="9"/>
  <c r="I83" i="8"/>
  <c r="J83" i="8" s="1"/>
  <c r="F83" i="8"/>
  <c r="F77" i="8"/>
  <c r="F71" i="8"/>
  <c r="H71" i="8" s="1"/>
  <c r="H69" i="8"/>
  <c r="H63" i="8"/>
  <c r="I51" i="8"/>
  <c r="J51" i="8" s="1"/>
  <c r="F51" i="8"/>
  <c r="F85" i="7"/>
  <c r="F79" i="7"/>
  <c r="H77" i="7"/>
  <c r="F85" i="6"/>
  <c r="I85" i="6"/>
  <c r="J85" i="6" s="1"/>
  <c r="F82" i="6"/>
  <c r="H82" i="6" s="1"/>
  <c r="H80" i="6"/>
  <c r="F77" i="6"/>
  <c r="I77" i="6"/>
  <c r="J77" i="6" s="1"/>
  <c r="F74" i="6"/>
  <c r="H74" i="6" s="1"/>
  <c r="H72" i="6"/>
  <c r="F69" i="6"/>
  <c r="I69" i="6"/>
  <c r="J69" i="6" s="1"/>
  <c r="F66" i="6"/>
  <c r="H66" i="6" s="1"/>
  <c r="H64" i="6"/>
  <c r="F61" i="6"/>
  <c r="I61" i="6"/>
  <c r="J61" i="6" s="1"/>
  <c r="H61" i="6" s="1"/>
  <c r="F58" i="6"/>
  <c r="H58" i="6" s="1"/>
  <c r="H56" i="6"/>
  <c r="F53" i="6"/>
  <c r="I53" i="6"/>
  <c r="J53" i="6" s="1"/>
  <c r="H53" i="6" s="1"/>
  <c r="F50" i="6"/>
  <c r="H50" i="6" s="1"/>
  <c r="I82" i="29"/>
  <c r="J82" i="29" s="1"/>
  <c r="H82" i="29" s="1"/>
  <c r="F82" i="29"/>
  <c r="I79" i="29"/>
  <c r="J79" i="29" s="1"/>
  <c r="H79" i="29" s="1"/>
  <c r="I72" i="29"/>
  <c r="J72" i="29" s="1"/>
  <c r="H72" i="29" s="1"/>
  <c r="H71" i="29"/>
  <c r="I64" i="29"/>
  <c r="J64" i="29" s="1"/>
  <c r="H64" i="29" s="1"/>
  <c r="H63" i="29"/>
  <c r="I56" i="29"/>
  <c r="J56" i="29" s="1"/>
  <c r="H56" i="29" s="1"/>
  <c r="H55" i="29"/>
  <c r="I85" i="4"/>
  <c r="J85" i="4" s="1"/>
  <c r="H85" i="4" s="1"/>
  <c r="H84" i="4"/>
  <c r="I77" i="4"/>
  <c r="J77" i="4" s="1"/>
  <c r="H77" i="4" s="1"/>
  <c r="H76" i="4"/>
  <c r="I69" i="4"/>
  <c r="J69" i="4" s="1"/>
  <c r="H69" i="4" s="1"/>
  <c r="H68" i="4"/>
  <c r="I61" i="4"/>
  <c r="J61" i="4" s="1"/>
  <c r="H61" i="4" s="1"/>
  <c r="H60" i="4"/>
  <c r="I53" i="4"/>
  <c r="J53" i="4" s="1"/>
  <c r="H53" i="4" s="1"/>
  <c r="H52" i="4"/>
  <c r="I51" i="9"/>
  <c r="J51" i="9" s="1"/>
  <c r="F51" i="9"/>
  <c r="F85" i="8"/>
  <c r="H85" i="8" s="1"/>
  <c r="F79" i="8"/>
  <c r="H77" i="8"/>
  <c r="I59" i="8"/>
  <c r="J59" i="8" s="1"/>
  <c r="F59" i="8"/>
  <c r="F53" i="8"/>
  <c r="H85" i="7"/>
  <c r="H79" i="7"/>
  <c r="I67" i="7"/>
  <c r="J67" i="7" s="1"/>
  <c r="F67" i="7"/>
  <c r="I64" i="7"/>
  <c r="J64" i="7" s="1"/>
  <c r="H64" i="7" s="1"/>
  <c r="F84" i="6"/>
  <c r="F79" i="6"/>
  <c r="I79" i="6"/>
  <c r="J79" i="6" s="1"/>
  <c r="F76" i="6"/>
  <c r="F71" i="6"/>
  <c r="I71" i="6"/>
  <c r="J71" i="6" s="1"/>
  <c r="F68" i="6"/>
  <c r="F63" i="6"/>
  <c r="I63" i="6"/>
  <c r="J63" i="6" s="1"/>
  <c r="F60" i="6"/>
  <c r="F55" i="6"/>
  <c r="I55" i="6"/>
  <c r="J55" i="6" s="1"/>
  <c r="F52" i="6"/>
  <c r="I84" i="29"/>
  <c r="J84" i="29" s="1"/>
  <c r="F84" i="29"/>
  <c r="I81" i="29"/>
  <c r="J81" i="29" s="1"/>
  <c r="H81" i="29" s="1"/>
  <c r="F75" i="29"/>
  <c r="H75" i="29" s="1"/>
  <c r="H73" i="29"/>
  <c r="I70" i="29"/>
  <c r="J70" i="29" s="1"/>
  <c r="H70" i="29" s="1"/>
  <c r="F67" i="29"/>
  <c r="H67" i="29" s="1"/>
  <c r="H65" i="29"/>
  <c r="I62" i="29"/>
  <c r="J62" i="29" s="1"/>
  <c r="H62" i="29" s="1"/>
  <c r="F59" i="29"/>
  <c r="H59" i="29" s="1"/>
  <c r="H57" i="29"/>
  <c r="I54" i="29"/>
  <c r="J54" i="29" s="1"/>
  <c r="H54" i="29" s="1"/>
  <c r="F51" i="29"/>
  <c r="H49" i="29"/>
  <c r="I83" i="4"/>
  <c r="J83" i="4" s="1"/>
  <c r="H83" i="4" s="1"/>
  <c r="F80" i="4"/>
  <c r="H80" i="4" s="1"/>
  <c r="H78" i="4"/>
  <c r="I75" i="4"/>
  <c r="J75" i="4" s="1"/>
  <c r="H75" i="4" s="1"/>
  <c r="F72" i="4"/>
  <c r="H72" i="4" s="1"/>
  <c r="H70" i="4"/>
  <c r="I67" i="4"/>
  <c r="J67" i="4" s="1"/>
  <c r="H67" i="4" s="1"/>
  <c r="F64" i="4"/>
  <c r="H64" i="4" s="1"/>
  <c r="H62" i="4"/>
  <c r="I59" i="4"/>
  <c r="J59" i="4" s="1"/>
  <c r="H59" i="4" s="1"/>
  <c r="F56" i="4"/>
  <c r="H54" i="4"/>
  <c r="I51" i="4"/>
  <c r="J51" i="4" s="1"/>
  <c r="H51" i="4" s="1"/>
  <c r="H79" i="8"/>
  <c r="I67" i="8"/>
  <c r="J67" i="8" s="1"/>
  <c r="F67" i="8"/>
  <c r="F61" i="8"/>
  <c r="H61" i="8" s="1"/>
  <c r="F55" i="8"/>
  <c r="H55" i="8" s="1"/>
  <c r="H53" i="8"/>
  <c r="I75" i="7"/>
  <c r="J75" i="7" s="1"/>
  <c r="F75" i="7"/>
  <c r="F69" i="7"/>
  <c r="H69" i="7" s="1"/>
  <c r="I49" i="5"/>
  <c r="J49" i="5" s="1"/>
  <c r="H49" i="5" s="1"/>
  <c r="H84" i="6"/>
  <c r="F81" i="6"/>
  <c r="I81" i="6"/>
  <c r="J81" i="6" s="1"/>
  <c r="F78" i="6"/>
  <c r="H76" i="6"/>
  <c r="F73" i="6"/>
  <c r="I73" i="6"/>
  <c r="J73" i="6" s="1"/>
  <c r="F70" i="6"/>
  <c r="H68" i="6"/>
  <c r="F65" i="6"/>
  <c r="I65" i="6"/>
  <c r="J65" i="6" s="1"/>
  <c r="F62" i="6"/>
  <c r="H62" i="6" s="1"/>
  <c r="H60" i="6"/>
  <c r="F57" i="6"/>
  <c r="I57" i="6"/>
  <c r="J57" i="6" s="1"/>
  <c r="F54" i="6"/>
  <c r="H52" i="6"/>
  <c r="F49" i="6"/>
  <c r="I49" i="6"/>
  <c r="J49" i="6" s="1"/>
  <c r="I83" i="29"/>
  <c r="J83" i="29" s="1"/>
  <c r="H83" i="29" s="1"/>
  <c r="I78" i="29"/>
  <c r="J78" i="29" s="1"/>
  <c r="H78" i="29" s="1"/>
  <c r="F78" i="29"/>
  <c r="H76" i="29"/>
  <c r="H68" i="29"/>
  <c r="H60" i="29"/>
  <c r="H52" i="29"/>
  <c r="H51" i="29"/>
  <c r="H81" i="4"/>
  <c r="H73" i="4"/>
  <c r="H65" i="4"/>
  <c r="H57" i="4"/>
  <c r="H56" i="4"/>
  <c r="I49" i="4"/>
  <c r="J49" i="4" s="1"/>
  <c r="H49" i="4" s="1"/>
  <c r="I83" i="7"/>
  <c r="J83" i="7" s="1"/>
  <c r="H83" i="7" s="1"/>
  <c r="F83" i="7"/>
  <c r="F83" i="6"/>
  <c r="I83" i="6"/>
  <c r="J83" i="6" s="1"/>
  <c r="H83" i="6" s="1"/>
  <c r="H78" i="6"/>
  <c r="F75" i="6"/>
  <c r="I75" i="6"/>
  <c r="J75" i="6" s="1"/>
  <c r="H70" i="6"/>
  <c r="F67" i="6"/>
  <c r="I67" i="6"/>
  <c r="J67" i="6" s="1"/>
  <c r="F59" i="6"/>
  <c r="I59" i="6"/>
  <c r="J59" i="6" s="1"/>
  <c r="H54" i="6"/>
  <c r="F51" i="6"/>
  <c r="I51" i="6"/>
  <c r="J51" i="6" s="1"/>
  <c r="H51" i="6" s="1"/>
  <c r="I80" i="29"/>
  <c r="J80" i="29" s="1"/>
  <c r="F80" i="29"/>
  <c r="H77" i="9"/>
  <c r="H65" i="9"/>
  <c r="H57" i="9"/>
  <c r="H49" i="9"/>
  <c r="H81" i="8"/>
  <c r="H73" i="8"/>
  <c r="H65" i="8"/>
  <c r="H57" i="8"/>
  <c r="H49" i="8"/>
  <c r="H81" i="7"/>
  <c r="H73" i="7"/>
  <c r="H65" i="7"/>
  <c r="H69" i="1"/>
  <c r="F85" i="19"/>
  <c r="I85" i="19"/>
  <c r="J85" i="19" s="1"/>
  <c r="I84" i="19"/>
  <c r="J84" i="19" s="1"/>
  <c r="H84" i="19" s="1"/>
  <c r="F84" i="19"/>
  <c r="F83" i="19"/>
  <c r="I83" i="19"/>
  <c r="J83" i="19" s="1"/>
  <c r="I82" i="19"/>
  <c r="J82" i="19" s="1"/>
  <c r="H82" i="19" s="1"/>
  <c r="F82" i="19"/>
  <c r="F81" i="19"/>
  <c r="I81" i="19"/>
  <c r="J81" i="19" s="1"/>
  <c r="I80" i="19"/>
  <c r="J80" i="19" s="1"/>
  <c r="H80" i="19" s="1"/>
  <c r="F80" i="19"/>
  <c r="F79" i="19"/>
  <c r="I79" i="19"/>
  <c r="J79" i="19" s="1"/>
  <c r="I78" i="19"/>
  <c r="J78" i="19" s="1"/>
  <c r="H78" i="19" s="1"/>
  <c r="F78" i="19"/>
  <c r="F77" i="19"/>
  <c r="I77" i="19"/>
  <c r="J77" i="19" s="1"/>
  <c r="I76" i="19"/>
  <c r="J76" i="19" s="1"/>
  <c r="H76" i="19" s="1"/>
  <c r="F76" i="19"/>
  <c r="F75" i="19"/>
  <c r="I75" i="19"/>
  <c r="J75" i="19" s="1"/>
  <c r="I74" i="19"/>
  <c r="J74" i="19" s="1"/>
  <c r="H74" i="19" s="1"/>
  <c r="F74" i="19"/>
  <c r="F73" i="19"/>
  <c r="I73" i="19"/>
  <c r="J73" i="19" s="1"/>
  <c r="I72" i="19"/>
  <c r="J72" i="19" s="1"/>
  <c r="H72" i="19" s="1"/>
  <c r="F72" i="19"/>
  <c r="F71" i="19"/>
  <c r="I71" i="19"/>
  <c r="J71" i="19" s="1"/>
  <c r="I70" i="19"/>
  <c r="J70" i="19" s="1"/>
  <c r="H70" i="19" s="1"/>
  <c r="F70" i="19"/>
  <c r="F67" i="19"/>
  <c r="I67" i="19"/>
  <c r="J67" i="19" s="1"/>
  <c r="F63" i="19"/>
  <c r="I63" i="19"/>
  <c r="J63" i="19" s="1"/>
  <c r="F59" i="19"/>
  <c r="I59" i="19"/>
  <c r="J59" i="19" s="1"/>
  <c r="F55" i="19"/>
  <c r="I55" i="19"/>
  <c r="J55" i="19" s="1"/>
  <c r="F51" i="19"/>
  <c r="I51" i="19"/>
  <c r="J51" i="19" s="1"/>
  <c r="F69" i="19"/>
  <c r="I69" i="19"/>
  <c r="J69" i="19" s="1"/>
  <c r="F65" i="19"/>
  <c r="I65" i="19"/>
  <c r="J65" i="19" s="1"/>
  <c r="F61" i="19"/>
  <c r="I61" i="19"/>
  <c r="J61" i="19" s="1"/>
  <c r="F57" i="19"/>
  <c r="I57" i="19"/>
  <c r="J57" i="19" s="1"/>
  <c r="F53" i="19"/>
  <c r="I53" i="19"/>
  <c r="J53" i="19" s="1"/>
  <c r="F68" i="19"/>
  <c r="H68" i="19" s="1"/>
  <c r="F66" i="19"/>
  <c r="H66" i="19" s="1"/>
  <c r="F64" i="19"/>
  <c r="H64" i="19" s="1"/>
  <c r="F62" i="19"/>
  <c r="H62" i="19" s="1"/>
  <c r="F60" i="19"/>
  <c r="H60" i="19" s="1"/>
  <c r="F58" i="19"/>
  <c r="H58" i="19" s="1"/>
  <c r="F56" i="19"/>
  <c r="H56" i="19" s="1"/>
  <c r="F54" i="19"/>
  <c r="H54" i="19" s="1"/>
  <c r="F52" i="19"/>
  <c r="H52" i="19" s="1"/>
  <c r="F50" i="19"/>
  <c r="H50" i="19" s="1"/>
  <c r="I49" i="19"/>
  <c r="J49" i="19" s="1"/>
  <c r="H49" i="19" s="1"/>
  <c r="F83" i="16"/>
  <c r="H83" i="16" s="1"/>
  <c r="I82" i="16"/>
  <c r="J82" i="16" s="1"/>
  <c r="H82" i="16" s="1"/>
  <c r="F79" i="16"/>
  <c r="I79" i="16"/>
  <c r="J79" i="16" s="1"/>
  <c r="I78" i="16"/>
  <c r="J78" i="16" s="1"/>
  <c r="F78" i="16"/>
  <c r="F77" i="16"/>
  <c r="I77" i="16"/>
  <c r="J77" i="16" s="1"/>
  <c r="I76" i="16"/>
  <c r="J76" i="16" s="1"/>
  <c r="F76" i="16"/>
  <c r="F75" i="16"/>
  <c r="I75" i="16"/>
  <c r="J75" i="16" s="1"/>
  <c r="I74" i="16"/>
  <c r="J74" i="16" s="1"/>
  <c r="F74" i="16"/>
  <c r="F73" i="16"/>
  <c r="I73" i="16"/>
  <c r="J73" i="16" s="1"/>
  <c r="I72" i="16"/>
  <c r="J72" i="16" s="1"/>
  <c r="F72" i="16"/>
  <c r="F71" i="16"/>
  <c r="I71" i="16"/>
  <c r="J71" i="16" s="1"/>
  <c r="I70" i="16"/>
  <c r="J70" i="16" s="1"/>
  <c r="F70" i="16"/>
  <c r="F69" i="16"/>
  <c r="I69" i="16"/>
  <c r="J69" i="16" s="1"/>
  <c r="I68" i="16"/>
  <c r="J68" i="16" s="1"/>
  <c r="F68" i="16"/>
  <c r="F67" i="16"/>
  <c r="I67" i="16"/>
  <c r="J67" i="16" s="1"/>
  <c r="I66" i="16"/>
  <c r="J66" i="16" s="1"/>
  <c r="F66" i="16"/>
  <c r="F65" i="16"/>
  <c r="I65" i="16"/>
  <c r="J65" i="16" s="1"/>
  <c r="I64" i="16"/>
  <c r="J64" i="16" s="1"/>
  <c r="F64" i="16"/>
  <c r="F63" i="16"/>
  <c r="I63" i="16"/>
  <c r="J63" i="16" s="1"/>
  <c r="I62" i="16"/>
  <c r="J62" i="16" s="1"/>
  <c r="F62" i="16"/>
  <c r="F61" i="16"/>
  <c r="I61" i="16"/>
  <c r="J61" i="16" s="1"/>
  <c r="I60" i="16"/>
  <c r="J60" i="16" s="1"/>
  <c r="F60" i="16"/>
  <c r="F59" i="16"/>
  <c r="I59" i="16"/>
  <c r="J59" i="16" s="1"/>
  <c r="I58" i="16"/>
  <c r="J58" i="16" s="1"/>
  <c r="F58" i="16"/>
  <c r="F57" i="16"/>
  <c r="I57" i="16"/>
  <c r="J57" i="16" s="1"/>
  <c r="I56" i="16"/>
  <c r="J56" i="16" s="1"/>
  <c r="F56" i="16"/>
  <c r="F55" i="16"/>
  <c r="I55" i="16"/>
  <c r="J55" i="16" s="1"/>
  <c r="I54" i="16"/>
  <c r="J54" i="16" s="1"/>
  <c r="F54" i="16"/>
  <c r="F53" i="16"/>
  <c r="I53" i="16"/>
  <c r="J53" i="16" s="1"/>
  <c r="I52" i="16"/>
  <c r="J52" i="16" s="1"/>
  <c r="F52" i="16"/>
  <c r="F51" i="16"/>
  <c r="I51" i="16"/>
  <c r="J51" i="16" s="1"/>
  <c r="I50" i="16"/>
  <c r="J50" i="16" s="1"/>
  <c r="F50" i="16"/>
  <c r="F49" i="16"/>
  <c r="I49" i="16"/>
  <c r="J49" i="16" s="1"/>
  <c r="F85" i="15"/>
  <c r="I85" i="15"/>
  <c r="J85" i="15" s="1"/>
  <c r="I84" i="15"/>
  <c r="J84" i="15" s="1"/>
  <c r="F84" i="15"/>
  <c r="F83" i="15"/>
  <c r="I83" i="15"/>
  <c r="J83" i="15" s="1"/>
  <c r="I82" i="15"/>
  <c r="J82" i="15" s="1"/>
  <c r="F82" i="15"/>
  <c r="F81" i="15"/>
  <c r="I81" i="15"/>
  <c r="J81" i="15" s="1"/>
  <c r="I80" i="15"/>
  <c r="J80" i="15" s="1"/>
  <c r="F80" i="15"/>
  <c r="F79" i="15"/>
  <c r="I79" i="15"/>
  <c r="J79" i="15" s="1"/>
  <c r="I78" i="15"/>
  <c r="J78" i="15" s="1"/>
  <c r="F78" i="15"/>
  <c r="F77" i="15"/>
  <c r="I77" i="15"/>
  <c r="J77" i="15" s="1"/>
  <c r="I76" i="15"/>
  <c r="J76" i="15" s="1"/>
  <c r="F76" i="15"/>
  <c r="F75" i="15"/>
  <c r="I75" i="15"/>
  <c r="J75" i="15" s="1"/>
  <c r="I74" i="15"/>
  <c r="J74" i="15" s="1"/>
  <c r="F74" i="15"/>
  <c r="F73" i="15"/>
  <c r="I73" i="15"/>
  <c r="J73" i="15" s="1"/>
  <c r="I72" i="15"/>
  <c r="J72" i="15" s="1"/>
  <c r="F72" i="15"/>
  <c r="F71" i="15"/>
  <c r="I71" i="15"/>
  <c r="J71" i="15" s="1"/>
  <c r="I70" i="15"/>
  <c r="J70" i="15" s="1"/>
  <c r="F70" i="15"/>
  <c r="F69" i="15"/>
  <c r="I69" i="15"/>
  <c r="J69" i="15" s="1"/>
  <c r="I68" i="15"/>
  <c r="J68" i="15" s="1"/>
  <c r="F68" i="15"/>
  <c r="F67" i="15"/>
  <c r="I67" i="15"/>
  <c r="J67" i="15" s="1"/>
  <c r="I66" i="15"/>
  <c r="J66" i="15" s="1"/>
  <c r="F66" i="15"/>
  <c r="F65" i="15"/>
  <c r="I65" i="15"/>
  <c r="J65" i="15" s="1"/>
  <c r="I64" i="15"/>
  <c r="J64" i="15" s="1"/>
  <c r="F64" i="15"/>
  <c r="F63" i="15"/>
  <c r="I63" i="15"/>
  <c r="J63" i="15" s="1"/>
  <c r="I62" i="15"/>
  <c r="J62" i="15" s="1"/>
  <c r="F62" i="15"/>
  <c r="F61" i="15"/>
  <c r="I61" i="15"/>
  <c r="J61" i="15" s="1"/>
  <c r="I60" i="15"/>
  <c r="J60" i="15" s="1"/>
  <c r="F60" i="15"/>
  <c r="F59" i="15"/>
  <c r="I59" i="15"/>
  <c r="J59" i="15" s="1"/>
  <c r="I58" i="15"/>
  <c r="J58" i="15" s="1"/>
  <c r="F58" i="15"/>
  <c r="F57" i="15"/>
  <c r="I57" i="15"/>
  <c r="J57" i="15" s="1"/>
  <c r="I56" i="15"/>
  <c r="J56" i="15" s="1"/>
  <c r="F56" i="15"/>
  <c r="I52" i="15"/>
  <c r="J52" i="15" s="1"/>
  <c r="F52" i="15"/>
  <c r="F85" i="16"/>
  <c r="H85" i="16" s="1"/>
  <c r="F81" i="16"/>
  <c r="H81" i="16" s="1"/>
  <c r="I54" i="15"/>
  <c r="J54" i="15" s="1"/>
  <c r="F54" i="15"/>
  <c r="I50" i="15"/>
  <c r="J50" i="15" s="1"/>
  <c r="F50" i="15"/>
  <c r="I55" i="15"/>
  <c r="J55" i="15" s="1"/>
  <c r="H55" i="15" s="1"/>
  <c r="I53" i="15"/>
  <c r="J53" i="15" s="1"/>
  <c r="H53" i="15" s="1"/>
  <c r="I51" i="15"/>
  <c r="J51" i="15" s="1"/>
  <c r="H51" i="15" s="1"/>
  <c r="I49" i="15"/>
  <c r="J49" i="15" s="1"/>
  <c r="H49" i="15" s="1"/>
  <c r="I85" i="30"/>
  <c r="J85" i="30" s="1"/>
  <c r="H85" i="30" s="1"/>
  <c r="F84" i="30"/>
  <c r="H84" i="30" s="1"/>
  <c r="I83" i="30"/>
  <c r="J83" i="30" s="1"/>
  <c r="H83" i="30" s="1"/>
  <c r="F82" i="30"/>
  <c r="H82" i="30" s="1"/>
  <c r="I81" i="30"/>
  <c r="J81" i="30" s="1"/>
  <c r="H81" i="30" s="1"/>
  <c r="F80" i="30"/>
  <c r="H80" i="30" s="1"/>
  <c r="I79" i="30"/>
  <c r="J79" i="30" s="1"/>
  <c r="H79" i="30" s="1"/>
  <c r="F78" i="30"/>
  <c r="H78" i="30" s="1"/>
  <c r="I77" i="30"/>
  <c r="J77" i="30" s="1"/>
  <c r="H77" i="30" s="1"/>
  <c r="F76" i="30"/>
  <c r="H76" i="30" s="1"/>
  <c r="I75" i="30"/>
  <c r="J75" i="30" s="1"/>
  <c r="H75" i="30" s="1"/>
  <c r="F74" i="30"/>
  <c r="H74" i="30" s="1"/>
  <c r="I73" i="30"/>
  <c r="J73" i="30" s="1"/>
  <c r="H73" i="30" s="1"/>
  <c r="F72" i="30"/>
  <c r="H72" i="30" s="1"/>
  <c r="I71" i="30"/>
  <c r="J71" i="30" s="1"/>
  <c r="H71" i="30" s="1"/>
  <c r="F70" i="30"/>
  <c r="H70" i="30" s="1"/>
  <c r="I69" i="30"/>
  <c r="J69" i="30" s="1"/>
  <c r="H69" i="30" s="1"/>
  <c r="F68" i="30"/>
  <c r="H68" i="30" s="1"/>
  <c r="I67" i="30"/>
  <c r="J67" i="30" s="1"/>
  <c r="H67" i="30" s="1"/>
  <c r="F66" i="30"/>
  <c r="H66" i="30" s="1"/>
  <c r="I65" i="30"/>
  <c r="J65" i="30" s="1"/>
  <c r="H65" i="30" s="1"/>
  <c r="F64" i="30"/>
  <c r="H64" i="30" s="1"/>
  <c r="I63" i="30"/>
  <c r="J63" i="30" s="1"/>
  <c r="H63" i="30" s="1"/>
  <c r="F62" i="30"/>
  <c r="H62" i="30" s="1"/>
  <c r="I61" i="30"/>
  <c r="J61" i="30" s="1"/>
  <c r="H61" i="30" s="1"/>
  <c r="F60" i="30"/>
  <c r="H60" i="30" s="1"/>
  <c r="I59" i="30"/>
  <c r="J59" i="30" s="1"/>
  <c r="H59" i="30" s="1"/>
  <c r="F58" i="30"/>
  <c r="H58" i="30" s="1"/>
  <c r="I57" i="30"/>
  <c r="J57" i="30" s="1"/>
  <c r="H57" i="30" s="1"/>
  <c r="F56" i="30"/>
  <c r="H56" i="30" s="1"/>
  <c r="I55" i="30"/>
  <c r="J55" i="30" s="1"/>
  <c r="H55" i="30" s="1"/>
  <c r="F54" i="30"/>
  <c r="H54" i="30" s="1"/>
  <c r="I53" i="30"/>
  <c r="J53" i="30" s="1"/>
  <c r="H53" i="30" s="1"/>
  <c r="F52" i="30"/>
  <c r="H52" i="30" s="1"/>
  <c r="I51" i="30"/>
  <c r="J51" i="30" s="1"/>
  <c r="H51" i="30" s="1"/>
  <c r="F50" i="30"/>
  <c r="H50" i="30" s="1"/>
  <c r="I49" i="30"/>
  <c r="J49" i="30" s="1"/>
  <c r="H49" i="30" s="1"/>
  <c r="I85" i="13"/>
  <c r="J85" i="13" s="1"/>
  <c r="H85" i="13" s="1"/>
  <c r="F82" i="13"/>
  <c r="H82" i="13" s="1"/>
  <c r="I81" i="13"/>
  <c r="J81" i="13" s="1"/>
  <c r="H81" i="13" s="1"/>
  <c r="F78" i="13"/>
  <c r="H78" i="13" s="1"/>
  <c r="I77" i="13"/>
  <c r="J77" i="13" s="1"/>
  <c r="H77" i="13" s="1"/>
  <c r="F74" i="13"/>
  <c r="H74" i="13" s="1"/>
  <c r="I73" i="13"/>
  <c r="J73" i="13" s="1"/>
  <c r="H73" i="13" s="1"/>
  <c r="F70" i="13"/>
  <c r="H70" i="13" s="1"/>
  <c r="I69" i="13"/>
  <c r="J69" i="13" s="1"/>
  <c r="H69" i="13" s="1"/>
  <c r="I67" i="13"/>
  <c r="J67" i="13" s="1"/>
  <c r="H67" i="13" s="1"/>
  <c r="I65" i="13"/>
  <c r="J65" i="13" s="1"/>
  <c r="H65" i="13" s="1"/>
  <c r="I63" i="13"/>
  <c r="J63" i="13" s="1"/>
  <c r="H63" i="13" s="1"/>
  <c r="I61" i="13"/>
  <c r="J61" i="13" s="1"/>
  <c r="H61" i="13" s="1"/>
  <c r="I59" i="13"/>
  <c r="J59" i="13" s="1"/>
  <c r="H59" i="13" s="1"/>
  <c r="I57" i="13"/>
  <c r="J57" i="13" s="1"/>
  <c r="H57" i="13" s="1"/>
  <c r="I55" i="13"/>
  <c r="J55" i="13" s="1"/>
  <c r="H55" i="13" s="1"/>
  <c r="F84" i="13"/>
  <c r="H84" i="13" s="1"/>
  <c r="F80" i="13"/>
  <c r="H80" i="13" s="1"/>
  <c r="F76" i="13"/>
  <c r="H76" i="13" s="1"/>
  <c r="F72" i="13"/>
  <c r="H72" i="13" s="1"/>
  <c r="F82" i="11"/>
  <c r="H82" i="11" s="1"/>
  <c r="F78" i="11"/>
  <c r="H78" i="11" s="1"/>
  <c r="F74" i="11"/>
  <c r="H74" i="11" s="1"/>
  <c r="F66" i="11"/>
  <c r="H66" i="11" s="1"/>
  <c r="F58" i="11"/>
  <c r="H58" i="11" s="1"/>
  <c r="I83" i="9"/>
  <c r="J83" i="9" s="1"/>
  <c r="F83" i="9"/>
  <c r="I75" i="9"/>
  <c r="J75" i="9" s="1"/>
  <c r="F75" i="9"/>
  <c r="F72" i="11"/>
  <c r="H72" i="11" s="1"/>
  <c r="F64" i="11"/>
  <c r="H64" i="11" s="1"/>
  <c r="H62" i="11"/>
  <c r="F56" i="11"/>
  <c r="H56" i="11" s="1"/>
  <c r="I79" i="9"/>
  <c r="J79" i="9" s="1"/>
  <c r="H79" i="9" s="1"/>
  <c r="F79" i="9"/>
  <c r="I71" i="9"/>
  <c r="J71" i="9" s="1"/>
  <c r="H71" i="9" s="1"/>
  <c r="F71" i="9"/>
  <c r="H50" i="11"/>
  <c r="F66" i="9"/>
  <c r="I66" i="9"/>
  <c r="J66" i="9" s="1"/>
  <c r="I82" i="9"/>
  <c r="J82" i="9" s="1"/>
  <c r="H82" i="9" s="1"/>
  <c r="I78" i="9"/>
  <c r="J78" i="9" s="1"/>
  <c r="H78" i="9" s="1"/>
  <c r="I74" i="9"/>
  <c r="J74" i="9" s="1"/>
  <c r="H74" i="9" s="1"/>
  <c r="I70" i="9"/>
  <c r="J70" i="9" s="1"/>
  <c r="H70" i="9" s="1"/>
  <c r="I64" i="9"/>
  <c r="J64" i="9" s="1"/>
  <c r="H64" i="9" s="1"/>
  <c r="I62" i="9"/>
  <c r="J62" i="9" s="1"/>
  <c r="H62" i="9" s="1"/>
  <c r="I60" i="9"/>
  <c r="J60" i="9" s="1"/>
  <c r="H60" i="9" s="1"/>
  <c r="I58" i="9"/>
  <c r="J58" i="9" s="1"/>
  <c r="H58" i="9" s="1"/>
  <c r="I56" i="9"/>
  <c r="J56" i="9" s="1"/>
  <c r="H56" i="9" s="1"/>
  <c r="I54" i="9"/>
  <c r="J54" i="9" s="1"/>
  <c r="H54" i="9" s="1"/>
  <c r="I52" i="9"/>
  <c r="J52" i="9" s="1"/>
  <c r="H52" i="9" s="1"/>
  <c r="I50" i="9"/>
  <c r="J50" i="9" s="1"/>
  <c r="H50" i="9" s="1"/>
  <c r="I84" i="8"/>
  <c r="J84" i="8" s="1"/>
  <c r="H84" i="8" s="1"/>
  <c r="I82" i="8"/>
  <c r="J82" i="8" s="1"/>
  <c r="H82" i="8" s="1"/>
  <c r="I80" i="8"/>
  <c r="J80" i="8" s="1"/>
  <c r="H80" i="8" s="1"/>
  <c r="I78" i="8"/>
  <c r="J78" i="8" s="1"/>
  <c r="H78" i="8" s="1"/>
  <c r="I76" i="8"/>
  <c r="J76" i="8" s="1"/>
  <c r="H76" i="8" s="1"/>
  <c r="I74" i="8"/>
  <c r="J74" i="8" s="1"/>
  <c r="H74" i="8" s="1"/>
  <c r="I72" i="8"/>
  <c r="J72" i="8" s="1"/>
  <c r="H72" i="8" s="1"/>
  <c r="I70" i="8"/>
  <c r="J70" i="8" s="1"/>
  <c r="H70" i="8" s="1"/>
  <c r="I68" i="8"/>
  <c r="J68" i="8" s="1"/>
  <c r="H68" i="8" s="1"/>
  <c r="I66" i="8"/>
  <c r="J66" i="8" s="1"/>
  <c r="H66" i="8" s="1"/>
  <c r="I64" i="8"/>
  <c r="J64" i="8" s="1"/>
  <c r="H64" i="8" s="1"/>
  <c r="I62" i="8"/>
  <c r="J62" i="8" s="1"/>
  <c r="H62" i="8" s="1"/>
  <c r="I60" i="8"/>
  <c r="J60" i="8" s="1"/>
  <c r="H60" i="8" s="1"/>
  <c r="I58" i="8"/>
  <c r="J58" i="8" s="1"/>
  <c r="H58" i="8" s="1"/>
  <c r="I56" i="8"/>
  <c r="J56" i="8" s="1"/>
  <c r="H56" i="8" s="1"/>
  <c r="I54" i="8"/>
  <c r="J54" i="8" s="1"/>
  <c r="H54" i="8" s="1"/>
  <c r="I52" i="8"/>
  <c r="J52" i="8" s="1"/>
  <c r="H52" i="8" s="1"/>
  <c r="I50" i="8"/>
  <c r="J50" i="8" s="1"/>
  <c r="H50" i="8" s="1"/>
  <c r="I84" i="7"/>
  <c r="J84" i="7" s="1"/>
  <c r="F84" i="7"/>
  <c r="I78" i="7"/>
  <c r="J78" i="7" s="1"/>
  <c r="F78" i="7"/>
  <c r="I80" i="7"/>
  <c r="J80" i="7" s="1"/>
  <c r="F80" i="7"/>
  <c r="I82" i="7"/>
  <c r="J82" i="7" s="1"/>
  <c r="F82" i="7"/>
  <c r="H66" i="7"/>
  <c r="F76" i="7"/>
  <c r="H76" i="7" s="1"/>
  <c r="F74" i="7"/>
  <c r="H74" i="7" s="1"/>
  <c r="F72" i="7"/>
  <c r="H72" i="7" s="1"/>
  <c r="F70" i="7"/>
  <c r="H70" i="7" s="1"/>
  <c r="F68" i="7"/>
  <c r="H68" i="7" s="1"/>
  <c r="F66" i="7"/>
  <c r="I50" i="5"/>
  <c r="J50" i="5" s="1"/>
  <c r="F50" i="5"/>
  <c r="F63" i="7"/>
  <c r="I63" i="7"/>
  <c r="J63" i="7" s="1"/>
  <c r="I62" i="7"/>
  <c r="J62" i="7" s="1"/>
  <c r="F62" i="7"/>
  <c r="F61" i="7"/>
  <c r="I61" i="7"/>
  <c r="J61" i="7" s="1"/>
  <c r="I60" i="7"/>
  <c r="J60" i="7" s="1"/>
  <c r="F60" i="7"/>
  <c r="F59" i="7"/>
  <c r="I59" i="7"/>
  <c r="J59" i="7" s="1"/>
  <c r="I58" i="7"/>
  <c r="J58" i="7" s="1"/>
  <c r="F58" i="7"/>
  <c r="F57" i="7"/>
  <c r="I57" i="7"/>
  <c r="J57" i="7" s="1"/>
  <c r="I56" i="7"/>
  <c r="J56" i="7" s="1"/>
  <c r="F56" i="7"/>
  <c r="F55" i="7"/>
  <c r="I55" i="7"/>
  <c r="J55" i="7" s="1"/>
  <c r="I54" i="7"/>
  <c r="J54" i="7" s="1"/>
  <c r="F54" i="7"/>
  <c r="F53" i="7"/>
  <c r="I53" i="7"/>
  <c r="J53" i="7" s="1"/>
  <c r="I52" i="7"/>
  <c r="J52" i="7" s="1"/>
  <c r="F52" i="7"/>
  <c r="F51" i="7"/>
  <c r="I51" i="7"/>
  <c r="J51" i="7" s="1"/>
  <c r="I50" i="7"/>
  <c r="J50" i="7" s="1"/>
  <c r="F50" i="7"/>
  <c r="F49" i="7"/>
  <c r="I49" i="7"/>
  <c r="J49" i="7" s="1"/>
  <c r="F85" i="5"/>
  <c r="I85" i="5"/>
  <c r="J85" i="5" s="1"/>
  <c r="I84" i="5"/>
  <c r="J84" i="5" s="1"/>
  <c r="F84" i="5"/>
  <c r="F83" i="5"/>
  <c r="I83" i="5"/>
  <c r="J83" i="5" s="1"/>
  <c r="I82" i="5"/>
  <c r="J82" i="5" s="1"/>
  <c r="F82" i="5"/>
  <c r="F81" i="5"/>
  <c r="I81" i="5"/>
  <c r="J81" i="5" s="1"/>
  <c r="I80" i="5"/>
  <c r="J80" i="5" s="1"/>
  <c r="F80" i="5"/>
  <c r="F79" i="5"/>
  <c r="I79" i="5"/>
  <c r="J79" i="5" s="1"/>
  <c r="I78" i="5"/>
  <c r="J78" i="5" s="1"/>
  <c r="F78" i="5"/>
  <c r="F77" i="5"/>
  <c r="I77" i="5"/>
  <c r="J77" i="5" s="1"/>
  <c r="I76" i="5"/>
  <c r="J76" i="5" s="1"/>
  <c r="F76" i="5"/>
  <c r="F75" i="5"/>
  <c r="I75" i="5"/>
  <c r="J75" i="5" s="1"/>
  <c r="I74" i="5"/>
  <c r="J74" i="5" s="1"/>
  <c r="F74" i="5"/>
  <c r="F73" i="5"/>
  <c r="I73" i="5"/>
  <c r="J73" i="5" s="1"/>
  <c r="I72" i="5"/>
  <c r="J72" i="5" s="1"/>
  <c r="F72" i="5"/>
  <c r="F71" i="5"/>
  <c r="I71" i="5"/>
  <c r="J71" i="5" s="1"/>
  <c r="I70" i="5"/>
  <c r="J70" i="5" s="1"/>
  <c r="F70" i="5"/>
  <c r="F69" i="5"/>
  <c r="I69" i="5"/>
  <c r="J69" i="5" s="1"/>
  <c r="I68" i="5"/>
  <c r="J68" i="5" s="1"/>
  <c r="F68" i="5"/>
  <c r="F67" i="5"/>
  <c r="I67" i="5"/>
  <c r="J67" i="5" s="1"/>
  <c r="I66" i="5"/>
  <c r="J66" i="5" s="1"/>
  <c r="F66" i="5"/>
  <c r="F65" i="5"/>
  <c r="I65" i="5"/>
  <c r="J65" i="5" s="1"/>
  <c r="I64" i="5"/>
  <c r="J64" i="5" s="1"/>
  <c r="F64" i="5"/>
  <c r="F63" i="5"/>
  <c r="I63" i="5"/>
  <c r="J63" i="5" s="1"/>
  <c r="I62" i="5"/>
  <c r="J62" i="5" s="1"/>
  <c r="F62" i="5"/>
  <c r="F61" i="5"/>
  <c r="I61" i="5"/>
  <c r="J61" i="5" s="1"/>
  <c r="I60" i="5"/>
  <c r="J60" i="5" s="1"/>
  <c r="F60" i="5"/>
  <c r="F59" i="5"/>
  <c r="I59" i="5"/>
  <c r="J59" i="5" s="1"/>
  <c r="I58" i="5"/>
  <c r="J58" i="5" s="1"/>
  <c r="F58" i="5"/>
  <c r="F57" i="5"/>
  <c r="I57" i="5"/>
  <c r="J57" i="5" s="1"/>
  <c r="I56" i="5"/>
  <c r="J56" i="5" s="1"/>
  <c r="F56" i="5"/>
  <c r="F55" i="5"/>
  <c r="I55" i="5"/>
  <c r="J55" i="5" s="1"/>
  <c r="I54" i="5"/>
  <c r="J54" i="5" s="1"/>
  <c r="F54" i="5"/>
  <c r="F53" i="5"/>
  <c r="I53" i="5"/>
  <c r="J53" i="5" s="1"/>
  <c r="I52" i="5"/>
  <c r="J52" i="5" s="1"/>
  <c r="F52" i="5"/>
  <c r="F51" i="5"/>
  <c r="I51" i="5"/>
  <c r="J51" i="5" s="1"/>
  <c r="I35" i="19"/>
  <c r="J35" i="19" s="1"/>
  <c r="H35" i="19" s="1"/>
  <c r="F16" i="29"/>
  <c r="I13" i="29"/>
  <c r="J13" i="29" s="1"/>
  <c r="H13" i="29" s="1"/>
  <c r="I6" i="29"/>
  <c r="J6" i="29" s="1"/>
  <c r="H6" i="29" s="1"/>
  <c r="I21" i="13"/>
  <c r="J21" i="13" s="1"/>
  <c r="H21" i="13" s="1"/>
  <c r="J7" i="1"/>
  <c r="F15" i="11"/>
  <c r="F29" i="8"/>
  <c r="F26" i="8"/>
  <c r="F15" i="8"/>
  <c r="I31" i="7"/>
  <c r="J31" i="7" s="1"/>
  <c r="I46" i="15"/>
  <c r="J46" i="15" s="1"/>
  <c r="H46" i="15" s="1"/>
  <c r="J24" i="1"/>
  <c r="H24" i="1" s="1"/>
  <c r="I20" i="11"/>
  <c r="J20" i="11" s="1"/>
  <c r="H20" i="11" s="1"/>
  <c r="F40" i="9"/>
  <c r="H40" i="9" s="1"/>
  <c r="I37" i="9"/>
  <c r="J37" i="9" s="1"/>
  <c r="H37" i="9" s="1"/>
  <c r="I31" i="8"/>
  <c r="J31" i="8" s="1"/>
  <c r="I19" i="13"/>
  <c r="J19" i="13" s="1"/>
  <c r="H19" i="13" s="1"/>
  <c r="F40" i="8"/>
  <c r="F37" i="8"/>
  <c r="H37" i="8" s="1"/>
  <c r="F9" i="6"/>
  <c r="I23" i="16"/>
  <c r="J23" i="16" s="1"/>
  <c r="H23" i="16" s="1"/>
  <c r="I44" i="13"/>
  <c r="J44" i="13" s="1"/>
  <c r="H44" i="13" s="1"/>
  <c r="I25" i="13"/>
  <c r="J25" i="13" s="1"/>
  <c r="H25" i="13" s="1"/>
  <c r="I22" i="13"/>
  <c r="J22" i="13" s="1"/>
  <c r="H22" i="13" s="1"/>
  <c r="I20" i="13"/>
  <c r="J20" i="13" s="1"/>
  <c r="H20" i="13" s="1"/>
  <c r="I18" i="13"/>
  <c r="J18" i="13" s="1"/>
  <c r="I39" i="11"/>
  <c r="J39" i="11" s="1"/>
  <c r="F36" i="11"/>
  <c r="H36" i="11" s="1"/>
  <c r="F48" i="9"/>
  <c r="H48" i="9" s="1"/>
  <c r="F31" i="9"/>
  <c r="H31" i="9" s="1"/>
  <c r="F36" i="8"/>
  <c r="F33" i="8"/>
  <c r="I39" i="7"/>
  <c r="J39" i="7" s="1"/>
  <c r="F36" i="7"/>
  <c r="I33" i="7"/>
  <c r="J33" i="7" s="1"/>
  <c r="H33" i="7" s="1"/>
  <c r="I37" i="6"/>
  <c r="J37" i="6" s="1"/>
  <c r="I43" i="4"/>
  <c r="J43" i="4" s="1"/>
  <c r="H43" i="4" s="1"/>
  <c r="I40" i="4"/>
  <c r="J40" i="4" s="1"/>
  <c r="H40" i="4" s="1"/>
  <c r="J21" i="1"/>
  <c r="H21" i="1" s="1"/>
  <c r="I12" i="15"/>
  <c r="J12" i="15" s="1"/>
  <c r="H12" i="15" s="1"/>
  <c r="F28" i="11"/>
  <c r="F19" i="11"/>
  <c r="H19" i="11" s="1"/>
  <c r="I13" i="8"/>
  <c r="J13" i="8" s="1"/>
  <c r="H13" i="8" s="1"/>
  <c r="F18" i="9"/>
  <c r="F11" i="9"/>
  <c r="I43" i="8"/>
  <c r="J43" i="8" s="1"/>
  <c r="H43" i="8" s="1"/>
  <c r="F17" i="6"/>
  <c r="J41" i="1"/>
  <c r="H41" i="1" s="1"/>
  <c r="J37" i="1"/>
  <c r="H37" i="1" s="1"/>
  <c r="I19" i="19"/>
  <c r="J19" i="19" s="1"/>
  <c r="H19" i="19" s="1"/>
  <c r="I46" i="16"/>
  <c r="J46" i="16" s="1"/>
  <c r="H46" i="16" s="1"/>
  <c r="I24" i="16"/>
  <c r="J24" i="16" s="1"/>
  <c r="H24" i="16" s="1"/>
  <c r="I22" i="16"/>
  <c r="J22" i="16" s="1"/>
  <c r="H22" i="16" s="1"/>
  <c r="I34" i="15"/>
  <c r="J34" i="15" s="1"/>
  <c r="H34" i="15" s="1"/>
  <c r="I27" i="15"/>
  <c r="J27" i="15" s="1"/>
  <c r="H27" i="15" s="1"/>
  <c r="I24" i="15"/>
  <c r="J24" i="15" s="1"/>
  <c r="H24" i="15" s="1"/>
  <c r="I17" i="15"/>
  <c r="J17" i="15" s="1"/>
  <c r="H17" i="15" s="1"/>
  <c r="I11" i="15"/>
  <c r="J11" i="15" s="1"/>
  <c r="H11" i="15" s="1"/>
  <c r="F48" i="30"/>
  <c r="I48" i="13"/>
  <c r="J48" i="13" s="1"/>
  <c r="H48" i="13" s="1"/>
  <c r="F48" i="11"/>
  <c r="F7" i="11"/>
  <c r="F41" i="8"/>
  <c r="H41" i="8" s="1"/>
  <c r="I39" i="8"/>
  <c r="J39" i="8" s="1"/>
  <c r="H39" i="8" s="1"/>
  <c r="F34" i="8"/>
  <c r="H34" i="8" s="1"/>
  <c r="I32" i="8"/>
  <c r="J32" i="8" s="1"/>
  <c r="H32" i="8" s="1"/>
  <c r="F30" i="8"/>
  <c r="I25" i="8"/>
  <c r="J25" i="8" s="1"/>
  <c r="H25" i="8" s="1"/>
  <c r="F48" i="7"/>
  <c r="F15" i="7"/>
  <c r="I47" i="6"/>
  <c r="J47" i="6" s="1"/>
  <c r="I33" i="6"/>
  <c r="J33" i="6" s="1"/>
  <c r="I48" i="4"/>
  <c r="J48" i="4" s="1"/>
  <c r="H48" i="4" s="1"/>
  <c r="I35" i="4"/>
  <c r="J35" i="4" s="1"/>
  <c r="H35" i="4" s="1"/>
  <c r="I32" i="4"/>
  <c r="J32" i="4" s="1"/>
  <c r="H32" i="4" s="1"/>
  <c r="J27" i="1"/>
  <c r="H27" i="1" s="1"/>
  <c r="J23" i="1"/>
  <c r="H23" i="1" s="1"/>
  <c r="I38" i="16"/>
  <c r="J38" i="16" s="1"/>
  <c r="H38" i="16" s="1"/>
  <c r="I14" i="16"/>
  <c r="J14" i="16" s="1"/>
  <c r="H14" i="16" s="1"/>
  <c r="I40" i="15"/>
  <c r="J40" i="15" s="1"/>
  <c r="H40" i="15" s="1"/>
  <c r="F36" i="9"/>
  <c r="H36" i="9" s="1"/>
  <c r="I22" i="9"/>
  <c r="J22" i="9" s="1"/>
  <c r="H22" i="9" s="1"/>
  <c r="F14" i="8"/>
  <c r="I32" i="7"/>
  <c r="J32" i="7" s="1"/>
  <c r="H32" i="7" s="1"/>
  <c r="F14" i="5"/>
  <c r="I39" i="29"/>
  <c r="J39" i="29" s="1"/>
  <c r="I14" i="13"/>
  <c r="J14" i="13" s="1"/>
  <c r="H14" i="13" s="1"/>
  <c r="I8" i="11"/>
  <c r="J8" i="11" s="1"/>
  <c r="H8" i="11" s="1"/>
  <c r="F16" i="9"/>
  <c r="H16" i="9" s="1"/>
  <c r="J36" i="1"/>
  <c r="H36" i="1" s="1"/>
  <c r="J25" i="1"/>
  <c r="H25" i="1" s="1"/>
  <c r="I38" i="11"/>
  <c r="J38" i="11" s="1"/>
  <c r="H38" i="11" s="1"/>
  <c r="I29" i="11"/>
  <c r="J29" i="11" s="1"/>
  <c r="H29" i="11" s="1"/>
  <c r="I43" i="9"/>
  <c r="J43" i="9" s="1"/>
  <c r="H43" i="9" s="1"/>
  <c r="I30" i="9"/>
  <c r="J30" i="9" s="1"/>
  <c r="H30" i="9" s="1"/>
  <c r="I12" i="9"/>
  <c r="J12" i="9" s="1"/>
  <c r="H12" i="9" s="1"/>
  <c r="J42" i="1"/>
  <c r="J38" i="1"/>
  <c r="J32" i="1"/>
  <c r="H32" i="1" s="1"/>
  <c r="J16" i="1"/>
  <c r="H16" i="1" s="1"/>
  <c r="I48" i="19"/>
  <c r="J48" i="19" s="1"/>
  <c r="I23" i="19"/>
  <c r="J23" i="19" s="1"/>
  <c r="I32" i="16"/>
  <c r="J32" i="16" s="1"/>
  <c r="H32" i="16" s="1"/>
  <c r="I30" i="16"/>
  <c r="J30" i="16" s="1"/>
  <c r="H30" i="16" s="1"/>
  <c r="I8" i="16"/>
  <c r="J8" i="16" s="1"/>
  <c r="H8" i="16" s="1"/>
  <c r="I42" i="15"/>
  <c r="J42" i="15" s="1"/>
  <c r="H42" i="15" s="1"/>
  <c r="I40" i="30"/>
  <c r="J40" i="30" s="1"/>
  <c r="H40" i="30" s="1"/>
  <c r="F35" i="30"/>
  <c r="H35" i="30" s="1"/>
  <c r="I24" i="30"/>
  <c r="J24" i="30" s="1"/>
  <c r="H24" i="30" s="1"/>
  <c r="F19" i="30"/>
  <c r="H19" i="30" s="1"/>
  <c r="I8" i="30"/>
  <c r="J8" i="30" s="1"/>
  <c r="H8" i="30" s="1"/>
  <c r="I46" i="13"/>
  <c r="J46" i="13" s="1"/>
  <c r="H46" i="13" s="1"/>
  <c r="I38" i="13"/>
  <c r="J38" i="13" s="1"/>
  <c r="H38" i="13" s="1"/>
  <c r="I36" i="13"/>
  <c r="J36" i="13" s="1"/>
  <c r="I34" i="13"/>
  <c r="J34" i="13" s="1"/>
  <c r="H34" i="13" s="1"/>
  <c r="I32" i="13"/>
  <c r="J32" i="13" s="1"/>
  <c r="H32" i="13" s="1"/>
  <c r="I29" i="13"/>
  <c r="J29" i="13" s="1"/>
  <c r="H29" i="13" s="1"/>
  <c r="I16" i="13"/>
  <c r="J16" i="13" s="1"/>
  <c r="H16" i="13" s="1"/>
  <c r="F46" i="11"/>
  <c r="I24" i="11"/>
  <c r="J24" i="11" s="1"/>
  <c r="H24" i="11" s="1"/>
  <c r="F17" i="11"/>
  <c r="H17" i="11" s="1"/>
  <c r="H15" i="11"/>
  <c r="F34" i="9"/>
  <c r="F14" i="9"/>
  <c r="H14" i="9" s="1"/>
  <c r="F23" i="8"/>
  <c r="F20" i="8"/>
  <c r="H20" i="8" s="1"/>
  <c r="I17" i="8"/>
  <c r="J17" i="8" s="1"/>
  <c r="F38" i="7"/>
  <c r="H38" i="7" s="1"/>
  <c r="F9" i="7"/>
  <c r="I43" i="6"/>
  <c r="J43" i="6" s="1"/>
  <c r="I11" i="6"/>
  <c r="J11" i="6" s="1"/>
  <c r="F45" i="29"/>
  <c r="H45" i="29" s="1"/>
  <c r="F42" i="29"/>
  <c r="H42" i="29" s="1"/>
  <c r="F37" i="29"/>
  <c r="I20" i="29"/>
  <c r="J20" i="29" s="1"/>
  <c r="H20" i="29" s="1"/>
  <c r="I39" i="19"/>
  <c r="J39" i="19" s="1"/>
  <c r="I40" i="16"/>
  <c r="J40" i="16" s="1"/>
  <c r="H40" i="16" s="1"/>
  <c r="I31" i="16"/>
  <c r="J31" i="16" s="1"/>
  <c r="H31" i="16" s="1"/>
  <c r="I16" i="16"/>
  <c r="J16" i="16" s="1"/>
  <c r="H16" i="16" s="1"/>
  <c r="I38" i="15"/>
  <c r="J38" i="15" s="1"/>
  <c r="H38" i="15" s="1"/>
  <c r="I32" i="15"/>
  <c r="J32" i="15" s="1"/>
  <c r="H32" i="15" s="1"/>
  <c r="I29" i="15"/>
  <c r="J29" i="15" s="1"/>
  <c r="I8" i="15"/>
  <c r="J8" i="15" s="1"/>
  <c r="H8" i="15" s="1"/>
  <c r="F39" i="30"/>
  <c r="H39" i="30" s="1"/>
  <c r="I36" i="30"/>
  <c r="J36" i="30" s="1"/>
  <c r="F23" i="30"/>
  <c r="H23" i="30" s="1"/>
  <c r="I20" i="30"/>
  <c r="J20" i="30" s="1"/>
  <c r="F7" i="30"/>
  <c r="H7" i="30" s="1"/>
  <c r="I42" i="13"/>
  <c r="J42" i="13" s="1"/>
  <c r="H42" i="13" s="1"/>
  <c r="I39" i="13"/>
  <c r="J39" i="13" s="1"/>
  <c r="I37" i="13"/>
  <c r="J37" i="13" s="1"/>
  <c r="H37" i="13" s="1"/>
  <c r="I35" i="13"/>
  <c r="J35" i="13" s="1"/>
  <c r="H35" i="13" s="1"/>
  <c r="I33" i="13"/>
  <c r="J33" i="13" s="1"/>
  <c r="H33" i="13" s="1"/>
  <c r="I8" i="13"/>
  <c r="J8" i="13" s="1"/>
  <c r="H8" i="13" s="1"/>
  <c r="F23" i="11"/>
  <c r="H23" i="11" s="1"/>
  <c r="I42" i="9"/>
  <c r="J42" i="9" s="1"/>
  <c r="H42" i="9" s="1"/>
  <c r="F25" i="9"/>
  <c r="H25" i="9" s="1"/>
  <c r="F9" i="9"/>
  <c r="I45" i="8"/>
  <c r="J45" i="8" s="1"/>
  <c r="H45" i="8" s="1"/>
  <c r="F11" i="8"/>
  <c r="F44" i="7"/>
  <c r="H44" i="7" s="1"/>
  <c r="F29" i="7"/>
  <c r="F12" i="5"/>
  <c r="H12" i="5" s="1"/>
  <c r="F35" i="6"/>
  <c r="H35" i="6" s="1"/>
  <c r="I19" i="6"/>
  <c r="J19" i="6" s="1"/>
  <c r="F46" i="29"/>
  <c r="H46" i="29" s="1"/>
  <c r="F41" i="29"/>
  <c r="H41" i="29" s="1"/>
  <c r="F33" i="29"/>
  <c r="H33" i="29" s="1"/>
  <c r="J48" i="1"/>
  <c r="H48" i="1" s="1"/>
  <c r="J35" i="1"/>
  <c r="H35" i="1" s="1"/>
  <c r="J33" i="1"/>
  <c r="H33" i="1" s="1"/>
  <c r="J10" i="1"/>
  <c r="H10" i="1" s="1"/>
  <c r="I47" i="19"/>
  <c r="J47" i="19" s="1"/>
  <c r="I31" i="19"/>
  <c r="J31" i="19" s="1"/>
  <c r="F42" i="16"/>
  <c r="I42" i="16"/>
  <c r="J42" i="16" s="1"/>
  <c r="I39" i="16"/>
  <c r="J39" i="16" s="1"/>
  <c r="F10" i="16"/>
  <c r="I10" i="16"/>
  <c r="J10" i="16" s="1"/>
  <c r="I7" i="16"/>
  <c r="J7" i="16" s="1"/>
  <c r="H7" i="16" s="1"/>
  <c r="I26" i="15"/>
  <c r="J26" i="15" s="1"/>
  <c r="H26" i="15" s="1"/>
  <c r="F21" i="15"/>
  <c r="H21" i="15" s="1"/>
  <c r="I18" i="15"/>
  <c r="J18" i="15" s="1"/>
  <c r="H18" i="15" s="1"/>
  <c r="I45" i="30"/>
  <c r="J45" i="30" s="1"/>
  <c r="F42" i="30"/>
  <c r="I42" i="30"/>
  <c r="J42" i="30" s="1"/>
  <c r="I29" i="30"/>
  <c r="J29" i="30" s="1"/>
  <c r="H29" i="30" s="1"/>
  <c r="F26" i="30"/>
  <c r="I26" i="30"/>
  <c r="J26" i="30" s="1"/>
  <c r="I13" i="30"/>
  <c r="J13" i="30" s="1"/>
  <c r="F10" i="30"/>
  <c r="I10" i="30"/>
  <c r="J10" i="30" s="1"/>
  <c r="I6" i="13"/>
  <c r="J6" i="13" s="1"/>
  <c r="H6" i="13" s="1"/>
  <c r="J44" i="1"/>
  <c r="H44" i="1" s="1"/>
  <c r="J40" i="1"/>
  <c r="H40" i="1" s="1"/>
  <c r="J31" i="1"/>
  <c r="H31" i="1" s="1"/>
  <c r="J13" i="1"/>
  <c r="H13" i="1" s="1"/>
  <c r="J6" i="1"/>
  <c r="H6" i="1" s="1"/>
  <c r="I43" i="19"/>
  <c r="J43" i="19" s="1"/>
  <c r="H43" i="19" s="1"/>
  <c r="I27" i="19"/>
  <c r="J27" i="19" s="1"/>
  <c r="H27" i="19" s="1"/>
  <c r="I47" i="16"/>
  <c r="J47" i="16" s="1"/>
  <c r="F18" i="16"/>
  <c r="I18" i="16"/>
  <c r="J18" i="16" s="1"/>
  <c r="I15" i="16"/>
  <c r="J15" i="16" s="1"/>
  <c r="F36" i="15"/>
  <c r="I36" i="15"/>
  <c r="J36" i="15" s="1"/>
  <c r="I30" i="15"/>
  <c r="J30" i="15" s="1"/>
  <c r="H30" i="15" s="1"/>
  <c r="F23" i="15"/>
  <c r="F7" i="15"/>
  <c r="H7" i="15" s="1"/>
  <c r="F12" i="13"/>
  <c r="I12" i="13"/>
  <c r="J12" i="13" s="1"/>
  <c r="F26" i="16"/>
  <c r="I26" i="16"/>
  <c r="J26" i="16" s="1"/>
  <c r="F44" i="15"/>
  <c r="I44" i="15"/>
  <c r="J44" i="15" s="1"/>
  <c r="I25" i="15"/>
  <c r="J25" i="15" s="1"/>
  <c r="F25" i="15"/>
  <c r="H25" i="15" s="1"/>
  <c r="H23" i="15"/>
  <c r="F14" i="15"/>
  <c r="I14" i="15"/>
  <c r="J14" i="15" s="1"/>
  <c r="H48" i="30"/>
  <c r="I46" i="30"/>
  <c r="J46" i="30" s="1"/>
  <c r="H46" i="30" s="1"/>
  <c r="F33" i="30"/>
  <c r="H33" i="30" s="1"/>
  <c r="I30" i="30"/>
  <c r="J30" i="30" s="1"/>
  <c r="F17" i="30"/>
  <c r="H17" i="30" s="1"/>
  <c r="I14" i="30"/>
  <c r="J14" i="30" s="1"/>
  <c r="H14" i="30" s="1"/>
  <c r="F27" i="13"/>
  <c r="I27" i="13"/>
  <c r="J27" i="13" s="1"/>
  <c r="F17" i="13"/>
  <c r="I17" i="13"/>
  <c r="J17" i="13" s="1"/>
  <c r="F34" i="16"/>
  <c r="I34" i="16"/>
  <c r="J34" i="16" s="1"/>
  <c r="F6" i="30"/>
  <c r="I6" i="30"/>
  <c r="J6" i="30" s="1"/>
  <c r="F41" i="13"/>
  <c r="I41" i="13"/>
  <c r="J41" i="13" s="1"/>
  <c r="I10" i="13"/>
  <c r="J10" i="13" s="1"/>
  <c r="H10" i="13" s="1"/>
  <c r="I47" i="11"/>
  <c r="J47" i="11" s="1"/>
  <c r="H47" i="11" s="1"/>
  <c r="H46" i="11"/>
  <c r="F44" i="11"/>
  <c r="I30" i="11"/>
  <c r="J30" i="11" s="1"/>
  <c r="H30" i="11" s="1"/>
  <c r="I25" i="11"/>
  <c r="J25" i="11" s="1"/>
  <c r="I14" i="11"/>
  <c r="J14" i="11" s="1"/>
  <c r="H14" i="11" s="1"/>
  <c r="F12" i="11"/>
  <c r="I9" i="11"/>
  <c r="J9" i="11" s="1"/>
  <c r="H9" i="11" s="1"/>
  <c r="I46" i="9"/>
  <c r="J46" i="9" s="1"/>
  <c r="F46" i="9"/>
  <c r="I28" i="9"/>
  <c r="J28" i="9" s="1"/>
  <c r="F28" i="9"/>
  <c r="H28" i="9" s="1"/>
  <c r="I23" i="9"/>
  <c r="J23" i="9" s="1"/>
  <c r="H23" i="9" s="1"/>
  <c r="F19" i="9"/>
  <c r="H19" i="9" s="1"/>
  <c r="I24" i="8"/>
  <c r="J24" i="8" s="1"/>
  <c r="H24" i="8" s="1"/>
  <c r="F19" i="8"/>
  <c r="I19" i="8"/>
  <c r="J19" i="8" s="1"/>
  <c r="H14" i="8"/>
  <c r="I12" i="8"/>
  <c r="J12" i="8" s="1"/>
  <c r="H12" i="8" s="1"/>
  <c r="I8" i="8"/>
  <c r="J8" i="8" s="1"/>
  <c r="H8" i="8" s="1"/>
  <c r="F8" i="8"/>
  <c r="H39" i="7"/>
  <c r="I24" i="7"/>
  <c r="J24" i="7" s="1"/>
  <c r="H24" i="7" s="1"/>
  <c r="F7" i="7"/>
  <c r="F45" i="11"/>
  <c r="I40" i="11"/>
  <c r="J40" i="11" s="1"/>
  <c r="H40" i="11" s="1"/>
  <c r="F37" i="11"/>
  <c r="H37" i="11" s="1"/>
  <c r="I35" i="11"/>
  <c r="J35" i="11" s="1"/>
  <c r="H35" i="11" s="1"/>
  <c r="I32" i="11"/>
  <c r="J32" i="11" s="1"/>
  <c r="H32" i="11" s="1"/>
  <c r="I47" i="9"/>
  <c r="J47" i="9" s="1"/>
  <c r="H47" i="9" s="1"/>
  <c r="I35" i="9"/>
  <c r="J35" i="9" s="1"/>
  <c r="F35" i="9"/>
  <c r="H35" i="9" s="1"/>
  <c r="I29" i="9"/>
  <c r="J29" i="9" s="1"/>
  <c r="H29" i="9" s="1"/>
  <c r="F21" i="9"/>
  <c r="H21" i="9" s="1"/>
  <c r="I17" i="9"/>
  <c r="J17" i="9" s="1"/>
  <c r="H17" i="9" s="1"/>
  <c r="F10" i="9"/>
  <c r="H10" i="9" s="1"/>
  <c r="F8" i="9"/>
  <c r="H8" i="9" s="1"/>
  <c r="I47" i="8"/>
  <c r="J47" i="8" s="1"/>
  <c r="F47" i="8"/>
  <c r="I44" i="8"/>
  <c r="J44" i="8" s="1"/>
  <c r="H44" i="8" s="1"/>
  <c r="F10" i="8"/>
  <c r="I46" i="7"/>
  <c r="J46" i="7" s="1"/>
  <c r="H46" i="7" s="1"/>
  <c r="I44" i="9"/>
  <c r="J44" i="9" s="1"/>
  <c r="H44" i="9" s="1"/>
  <c r="I41" i="9"/>
  <c r="J41" i="9" s="1"/>
  <c r="H41" i="9" s="1"/>
  <c r="F41" i="9"/>
  <c r="F24" i="9"/>
  <c r="H24" i="9" s="1"/>
  <c r="H18" i="9"/>
  <c r="F15" i="9"/>
  <c r="H15" i="9" s="1"/>
  <c r="H11" i="9"/>
  <c r="I42" i="8"/>
  <c r="J42" i="8" s="1"/>
  <c r="H42" i="8" s="1"/>
  <c r="I43" i="7"/>
  <c r="J43" i="7" s="1"/>
  <c r="H43" i="7" s="1"/>
  <c r="F43" i="7"/>
  <c r="I19" i="7"/>
  <c r="J19" i="7" s="1"/>
  <c r="F19" i="7"/>
  <c r="H48" i="11"/>
  <c r="H39" i="11"/>
  <c r="H34" i="9"/>
  <c r="H31" i="8"/>
  <c r="H30" i="8"/>
  <c r="H23" i="8"/>
  <c r="F6" i="8"/>
  <c r="I6" i="8"/>
  <c r="J6" i="8" s="1"/>
  <c r="F45" i="7"/>
  <c r="I45" i="7"/>
  <c r="J45" i="7" s="1"/>
  <c r="H9" i="9"/>
  <c r="H29" i="8"/>
  <c r="H26" i="8"/>
  <c r="H15" i="8"/>
  <c r="F42" i="7"/>
  <c r="H42" i="7" s="1"/>
  <c r="I40" i="7"/>
  <c r="J40" i="7" s="1"/>
  <c r="H40" i="7" s="1"/>
  <c r="F37" i="7"/>
  <c r="H37" i="7" s="1"/>
  <c r="I35" i="7"/>
  <c r="J35" i="7" s="1"/>
  <c r="H35" i="7" s="1"/>
  <c r="F30" i="7"/>
  <c r="H30" i="7" s="1"/>
  <c r="I28" i="7"/>
  <c r="J28" i="7" s="1"/>
  <c r="H28" i="7" s="1"/>
  <c r="I25" i="7"/>
  <c r="J25" i="7" s="1"/>
  <c r="H25" i="7" s="1"/>
  <c r="F23" i="7"/>
  <c r="H23" i="7" s="1"/>
  <c r="F17" i="7"/>
  <c r="H17" i="7" s="1"/>
  <c r="F11" i="7"/>
  <c r="H9" i="7"/>
  <c r="F48" i="5"/>
  <c r="H14" i="5"/>
  <c r="I11" i="5"/>
  <c r="J11" i="5" s="1"/>
  <c r="H11" i="5" s="1"/>
  <c r="I48" i="6"/>
  <c r="J48" i="6" s="1"/>
  <c r="I39" i="6"/>
  <c r="J39" i="6" s="1"/>
  <c r="I34" i="6"/>
  <c r="J34" i="6" s="1"/>
  <c r="H34" i="6" s="1"/>
  <c r="H31" i="6"/>
  <c r="I27" i="6"/>
  <c r="J27" i="6" s="1"/>
  <c r="F25" i="6"/>
  <c r="H17" i="6"/>
  <c r="H9" i="6"/>
  <c r="F48" i="29"/>
  <c r="H48" i="29" s="1"/>
  <c r="F40" i="29"/>
  <c r="I38" i="29"/>
  <c r="J38" i="29" s="1"/>
  <c r="H38" i="29" s="1"/>
  <c r="F32" i="29"/>
  <c r="I14" i="29"/>
  <c r="J14" i="29" s="1"/>
  <c r="H14" i="29" s="1"/>
  <c r="I7" i="5"/>
  <c r="J7" i="5" s="1"/>
  <c r="I32" i="6"/>
  <c r="J32" i="6" s="1"/>
  <c r="H32" i="6" s="1"/>
  <c r="H25" i="6"/>
  <c r="I16" i="6"/>
  <c r="J16" i="6" s="1"/>
  <c r="H16" i="6" s="1"/>
  <c r="F43" i="29"/>
  <c r="F24" i="29"/>
  <c r="I15" i="29"/>
  <c r="J15" i="29" s="1"/>
  <c r="H15" i="29" s="1"/>
  <c r="I47" i="4"/>
  <c r="J47" i="4" s="1"/>
  <c r="H47" i="4" s="1"/>
  <c r="I44" i="4"/>
  <c r="J44" i="4" s="1"/>
  <c r="H44" i="4" s="1"/>
  <c r="I39" i="4"/>
  <c r="J39" i="4" s="1"/>
  <c r="H39" i="4" s="1"/>
  <c r="I36" i="4"/>
  <c r="J36" i="4" s="1"/>
  <c r="H36" i="4" s="1"/>
  <c r="I31" i="4"/>
  <c r="J31" i="4" s="1"/>
  <c r="H31" i="4" s="1"/>
  <c r="H43" i="29"/>
  <c r="F42" i="19"/>
  <c r="I42" i="19"/>
  <c r="J42" i="19" s="1"/>
  <c r="F34" i="19"/>
  <c r="I34" i="19"/>
  <c r="J34" i="19" s="1"/>
  <c r="F26" i="19"/>
  <c r="I26" i="19"/>
  <c r="J26" i="19" s="1"/>
  <c r="F18" i="19"/>
  <c r="I18" i="19"/>
  <c r="J18" i="19" s="1"/>
  <c r="F14" i="19"/>
  <c r="I14" i="19"/>
  <c r="J14" i="19" s="1"/>
  <c r="F10" i="19"/>
  <c r="I10" i="19"/>
  <c r="J10" i="19" s="1"/>
  <c r="F6" i="19"/>
  <c r="I6" i="19"/>
  <c r="J6" i="19" s="1"/>
  <c r="F20" i="15"/>
  <c r="I20" i="15"/>
  <c r="J20" i="15" s="1"/>
  <c r="F27" i="30"/>
  <c r="I27" i="30"/>
  <c r="J27" i="30" s="1"/>
  <c r="F16" i="30"/>
  <c r="I16" i="30"/>
  <c r="J16" i="30" s="1"/>
  <c r="F28" i="13"/>
  <c r="I28" i="13"/>
  <c r="J28" i="13" s="1"/>
  <c r="H28" i="13" s="1"/>
  <c r="F11" i="13"/>
  <c r="I11" i="13"/>
  <c r="J11" i="13" s="1"/>
  <c r="J47" i="1"/>
  <c r="H47" i="1" s="1"/>
  <c r="J45" i="1"/>
  <c r="H45" i="1" s="1"/>
  <c r="J28" i="1"/>
  <c r="H28" i="1" s="1"/>
  <c r="J19" i="1"/>
  <c r="H19" i="1" s="1"/>
  <c r="J17" i="1"/>
  <c r="H17" i="1" s="1"/>
  <c r="J11" i="1"/>
  <c r="H11" i="1" s="1"/>
  <c r="J8" i="1"/>
  <c r="H8" i="1" s="1"/>
  <c r="F44" i="19"/>
  <c r="I44" i="19"/>
  <c r="J44" i="19" s="1"/>
  <c r="I41" i="19"/>
  <c r="J41" i="19" s="1"/>
  <c r="H41" i="19" s="1"/>
  <c r="F36" i="19"/>
  <c r="I36" i="19"/>
  <c r="J36" i="19" s="1"/>
  <c r="I33" i="19"/>
  <c r="J33" i="19" s="1"/>
  <c r="H33" i="19" s="1"/>
  <c r="F28" i="19"/>
  <c r="I28" i="19"/>
  <c r="J28" i="19" s="1"/>
  <c r="I25" i="19"/>
  <c r="J25" i="19" s="1"/>
  <c r="H25" i="19" s="1"/>
  <c r="F20" i="19"/>
  <c r="I20" i="19"/>
  <c r="J20" i="19" s="1"/>
  <c r="F17" i="19"/>
  <c r="I17" i="19"/>
  <c r="J17" i="19" s="1"/>
  <c r="F13" i="19"/>
  <c r="I13" i="19"/>
  <c r="J13" i="19" s="1"/>
  <c r="F9" i="19"/>
  <c r="I9" i="19"/>
  <c r="J9" i="19" s="1"/>
  <c r="F43" i="16"/>
  <c r="I43" i="16"/>
  <c r="J43" i="16" s="1"/>
  <c r="F35" i="16"/>
  <c r="I35" i="16"/>
  <c r="J35" i="16" s="1"/>
  <c r="F27" i="16"/>
  <c r="I27" i="16"/>
  <c r="J27" i="16" s="1"/>
  <c r="F19" i="16"/>
  <c r="I19" i="16"/>
  <c r="J19" i="16" s="1"/>
  <c r="F11" i="16"/>
  <c r="I11" i="16"/>
  <c r="J11" i="16" s="1"/>
  <c r="F48" i="15"/>
  <c r="I48" i="15"/>
  <c r="J48" i="15" s="1"/>
  <c r="F47" i="15"/>
  <c r="I47" i="15"/>
  <c r="J47" i="15" s="1"/>
  <c r="F39" i="15"/>
  <c r="I39" i="15"/>
  <c r="J39" i="15" s="1"/>
  <c r="F31" i="15"/>
  <c r="I31" i="15"/>
  <c r="J31" i="15" s="1"/>
  <c r="I31" i="30"/>
  <c r="J31" i="30" s="1"/>
  <c r="F31" i="30"/>
  <c r="F22" i="30"/>
  <c r="I22" i="30"/>
  <c r="J22" i="30" s="1"/>
  <c r="J29" i="1"/>
  <c r="H29" i="1" s="1"/>
  <c r="J12" i="1"/>
  <c r="H12" i="1" s="1"/>
  <c r="J9" i="1"/>
  <c r="H9" i="1" s="1"/>
  <c r="F46" i="19"/>
  <c r="I46" i="19"/>
  <c r="J46" i="19" s="1"/>
  <c r="F38" i="19"/>
  <c r="I38" i="19"/>
  <c r="J38" i="19" s="1"/>
  <c r="F30" i="19"/>
  <c r="I30" i="19"/>
  <c r="J30" i="19" s="1"/>
  <c r="F22" i="19"/>
  <c r="I22" i="19"/>
  <c r="J22" i="19" s="1"/>
  <c r="F16" i="19"/>
  <c r="I16" i="19"/>
  <c r="J16" i="19" s="1"/>
  <c r="F12" i="19"/>
  <c r="I12" i="19"/>
  <c r="J12" i="19" s="1"/>
  <c r="F8" i="19"/>
  <c r="I8" i="19"/>
  <c r="J8" i="19" s="1"/>
  <c r="J20" i="1"/>
  <c r="H20" i="1" s="1"/>
  <c r="J43" i="1"/>
  <c r="H43" i="1" s="1"/>
  <c r="J39" i="1"/>
  <c r="H39" i="1" s="1"/>
  <c r="J15" i="1"/>
  <c r="H15" i="1" s="1"/>
  <c r="I45" i="19"/>
  <c r="J45" i="19" s="1"/>
  <c r="H45" i="19" s="1"/>
  <c r="F40" i="19"/>
  <c r="I40" i="19"/>
  <c r="J40" i="19" s="1"/>
  <c r="I37" i="19"/>
  <c r="J37" i="19" s="1"/>
  <c r="H37" i="19" s="1"/>
  <c r="F32" i="19"/>
  <c r="I32" i="19"/>
  <c r="J32" i="19" s="1"/>
  <c r="I29" i="19"/>
  <c r="J29" i="19" s="1"/>
  <c r="H29" i="19" s="1"/>
  <c r="F24" i="19"/>
  <c r="I24" i="19"/>
  <c r="J24" i="19" s="1"/>
  <c r="I21" i="19"/>
  <c r="J21" i="19" s="1"/>
  <c r="F15" i="19"/>
  <c r="I15" i="19"/>
  <c r="J15" i="19" s="1"/>
  <c r="F11" i="19"/>
  <c r="I11" i="19"/>
  <c r="J11" i="19" s="1"/>
  <c r="F7" i="19"/>
  <c r="I7" i="19"/>
  <c r="J7" i="19" s="1"/>
  <c r="F16" i="15"/>
  <c r="I16" i="15"/>
  <c r="J16" i="15" s="1"/>
  <c r="F44" i="30"/>
  <c r="I44" i="30"/>
  <c r="J44" i="30" s="1"/>
  <c r="I25" i="30"/>
  <c r="J25" i="30" s="1"/>
  <c r="F25" i="30"/>
  <c r="F12" i="30"/>
  <c r="I12" i="30"/>
  <c r="J12" i="30" s="1"/>
  <c r="I48" i="16"/>
  <c r="J48" i="16" s="1"/>
  <c r="H48" i="16" s="1"/>
  <c r="F41" i="15"/>
  <c r="I41" i="15"/>
  <c r="J41" i="15" s="1"/>
  <c r="F33" i="15"/>
  <c r="I33" i="15"/>
  <c r="J33" i="15" s="1"/>
  <c r="F19" i="15"/>
  <c r="H19" i="15" s="1"/>
  <c r="F13" i="15"/>
  <c r="H13" i="15" s="1"/>
  <c r="I10" i="15"/>
  <c r="J10" i="15" s="1"/>
  <c r="F6" i="15"/>
  <c r="I6" i="15"/>
  <c r="J6" i="15" s="1"/>
  <c r="F47" i="30"/>
  <c r="H47" i="30" s="1"/>
  <c r="H45" i="30"/>
  <c r="F41" i="30"/>
  <c r="H41" i="30" s="1"/>
  <c r="I38" i="30"/>
  <c r="J38" i="30" s="1"/>
  <c r="H38" i="30" s="1"/>
  <c r="F34" i="30"/>
  <c r="I34" i="30"/>
  <c r="J34" i="30" s="1"/>
  <c r="I32" i="30"/>
  <c r="J32" i="30" s="1"/>
  <c r="H32" i="30" s="1"/>
  <c r="F21" i="30"/>
  <c r="I21" i="30"/>
  <c r="J21" i="30" s="1"/>
  <c r="F15" i="30"/>
  <c r="H15" i="30" s="1"/>
  <c r="H13" i="30"/>
  <c r="F9" i="30"/>
  <c r="H9" i="30" s="1"/>
  <c r="F43" i="13"/>
  <c r="I43" i="13"/>
  <c r="J43" i="13" s="1"/>
  <c r="F30" i="13"/>
  <c r="I30" i="13"/>
  <c r="J30" i="13" s="1"/>
  <c r="F13" i="13"/>
  <c r="I13" i="13"/>
  <c r="J13" i="13" s="1"/>
  <c r="F43" i="15"/>
  <c r="I43" i="15"/>
  <c r="J43" i="15" s="1"/>
  <c r="F35" i="15"/>
  <c r="I35" i="15"/>
  <c r="J35" i="15" s="1"/>
  <c r="F28" i="15"/>
  <c r="I28" i="15"/>
  <c r="J28" i="15" s="1"/>
  <c r="F15" i="15"/>
  <c r="I15" i="15"/>
  <c r="J15" i="15" s="1"/>
  <c r="F43" i="30"/>
  <c r="I43" i="30"/>
  <c r="J43" i="30" s="1"/>
  <c r="F28" i="30"/>
  <c r="I28" i="30"/>
  <c r="J28" i="30" s="1"/>
  <c r="F11" i="30"/>
  <c r="I11" i="30"/>
  <c r="J11" i="30" s="1"/>
  <c r="F45" i="13"/>
  <c r="I45" i="13"/>
  <c r="J45" i="13" s="1"/>
  <c r="F24" i="13"/>
  <c r="I24" i="13"/>
  <c r="J24" i="13" s="1"/>
  <c r="F41" i="16"/>
  <c r="I41" i="16"/>
  <c r="J41" i="16" s="1"/>
  <c r="F33" i="16"/>
  <c r="I33" i="16"/>
  <c r="J33" i="16" s="1"/>
  <c r="F25" i="16"/>
  <c r="I25" i="16"/>
  <c r="J25" i="16" s="1"/>
  <c r="F17" i="16"/>
  <c r="I17" i="16"/>
  <c r="J17" i="16" s="1"/>
  <c r="F9" i="16"/>
  <c r="I9" i="16"/>
  <c r="J9" i="16" s="1"/>
  <c r="F45" i="15"/>
  <c r="I45" i="15"/>
  <c r="J45" i="15" s="1"/>
  <c r="H45" i="15" s="1"/>
  <c r="F37" i="15"/>
  <c r="I37" i="15"/>
  <c r="J37" i="15" s="1"/>
  <c r="H29" i="15"/>
  <c r="F22" i="15"/>
  <c r="I22" i="15"/>
  <c r="J22" i="15" s="1"/>
  <c r="F9" i="15"/>
  <c r="I9" i="15"/>
  <c r="J9" i="15" s="1"/>
  <c r="F37" i="30"/>
  <c r="I37" i="30"/>
  <c r="J37" i="30" s="1"/>
  <c r="F18" i="30"/>
  <c r="I18" i="30"/>
  <c r="J18" i="30" s="1"/>
  <c r="F47" i="13"/>
  <c r="I47" i="13"/>
  <c r="J47" i="13" s="1"/>
  <c r="F40" i="13"/>
  <c r="I40" i="13"/>
  <c r="J40" i="13" s="1"/>
  <c r="F26" i="13"/>
  <c r="I26" i="13"/>
  <c r="J26" i="13" s="1"/>
  <c r="F9" i="13"/>
  <c r="I9" i="13"/>
  <c r="J9" i="13" s="1"/>
  <c r="I27" i="11"/>
  <c r="J27" i="11" s="1"/>
  <c r="H27" i="11" s="1"/>
  <c r="H25" i="11"/>
  <c r="F6" i="11"/>
  <c r="I6" i="11"/>
  <c r="J6" i="11" s="1"/>
  <c r="H46" i="9"/>
  <c r="F38" i="9"/>
  <c r="I38" i="9"/>
  <c r="J38" i="9" s="1"/>
  <c r="F32" i="9"/>
  <c r="I32" i="9"/>
  <c r="J32" i="9" s="1"/>
  <c r="H45" i="11"/>
  <c r="I43" i="11"/>
  <c r="J43" i="11" s="1"/>
  <c r="H43" i="11" s="1"/>
  <c r="F41" i="11"/>
  <c r="H41" i="11" s="1"/>
  <c r="I33" i="11"/>
  <c r="J33" i="11" s="1"/>
  <c r="H33" i="11" s="1"/>
  <c r="F31" i="11"/>
  <c r="H31" i="11" s="1"/>
  <c r="F22" i="11"/>
  <c r="H22" i="11" s="1"/>
  <c r="F13" i="11"/>
  <c r="H13" i="11" s="1"/>
  <c r="F11" i="11"/>
  <c r="I11" i="11"/>
  <c r="J11" i="11" s="1"/>
  <c r="F45" i="9"/>
  <c r="I45" i="9"/>
  <c r="J45" i="9" s="1"/>
  <c r="F27" i="9"/>
  <c r="I27" i="9"/>
  <c r="J27" i="9" s="1"/>
  <c r="F16" i="11"/>
  <c r="I16" i="11"/>
  <c r="J16" i="11" s="1"/>
  <c r="F21" i="11"/>
  <c r="I21" i="11"/>
  <c r="J21" i="11" s="1"/>
  <c r="F10" i="11"/>
  <c r="I10" i="11"/>
  <c r="J10" i="11" s="1"/>
  <c r="H7" i="11"/>
  <c r="F39" i="9"/>
  <c r="I39" i="9"/>
  <c r="J39" i="9" s="1"/>
  <c r="F33" i="9"/>
  <c r="I33" i="9"/>
  <c r="J33" i="9" s="1"/>
  <c r="I26" i="9"/>
  <c r="J26" i="9" s="1"/>
  <c r="H26" i="9" s="1"/>
  <c r="I20" i="9"/>
  <c r="J20" i="9" s="1"/>
  <c r="H20" i="9" s="1"/>
  <c r="I13" i="9"/>
  <c r="J13" i="9" s="1"/>
  <c r="H13" i="9" s="1"/>
  <c r="I7" i="9"/>
  <c r="J7" i="9" s="1"/>
  <c r="H7" i="9" s="1"/>
  <c r="I6" i="9"/>
  <c r="J6" i="9" s="1"/>
  <c r="H6" i="9" s="1"/>
  <c r="I48" i="8"/>
  <c r="J48" i="8" s="1"/>
  <c r="H48" i="8" s="1"/>
  <c r="H36" i="8"/>
  <c r="I35" i="8"/>
  <c r="J35" i="8" s="1"/>
  <c r="H35" i="8" s="1"/>
  <c r="I28" i="8"/>
  <c r="J28" i="8" s="1"/>
  <c r="H28" i="8" s="1"/>
  <c r="I22" i="8"/>
  <c r="J22" i="8" s="1"/>
  <c r="H22" i="8" s="1"/>
  <c r="I16" i="8"/>
  <c r="J16" i="8" s="1"/>
  <c r="H16" i="8" s="1"/>
  <c r="H10" i="8"/>
  <c r="I9" i="8"/>
  <c r="J9" i="8" s="1"/>
  <c r="H9" i="8" s="1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F46" i="8"/>
  <c r="H46" i="8" s="1"/>
  <c r="H17" i="8"/>
  <c r="H11" i="8"/>
  <c r="I7" i="8"/>
  <c r="J7" i="8" s="1"/>
  <c r="H7" i="8" s="1"/>
  <c r="H48" i="7"/>
  <c r="I47" i="7"/>
  <c r="J47" i="7" s="1"/>
  <c r="H47" i="7" s="1"/>
  <c r="I41" i="7"/>
  <c r="J41" i="7" s="1"/>
  <c r="H41" i="7" s="1"/>
  <c r="H36" i="7"/>
  <c r="I34" i="7"/>
  <c r="J34" i="7" s="1"/>
  <c r="H34" i="7" s="1"/>
  <c r="H29" i="7"/>
  <c r="F21" i="7"/>
  <c r="H21" i="7" s="1"/>
  <c r="H19" i="7"/>
  <c r="F13" i="7"/>
  <c r="H11" i="7"/>
  <c r="H48" i="5"/>
  <c r="F47" i="5"/>
  <c r="I47" i="5"/>
  <c r="J47" i="5" s="1"/>
  <c r="F43" i="5"/>
  <c r="I43" i="5"/>
  <c r="J43" i="5" s="1"/>
  <c r="F39" i="5"/>
  <c r="I39" i="5"/>
  <c r="J39" i="5" s="1"/>
  <c r="F35" i="5"/>
  <c r="I35" i="5"/>
  <c r="J35" i="5" s="1"/>
  <c r="F31" i="5"/>
  <c r="I31" i="5"/>
  <c r="J31" i="5" s="1"/>
  <c r="F27" i="5"/>
  <c r="I27" i="5"/>
  <c r="J27" i="5" s="1"/>
  <c r="F23" i="5"/>
  <c r="I23" i="5"/>
  <c r="J23" i="5" s="1"/>
  <c r="F19" i="5"/>
  <c r="I19" i="5"/>
  <c r="J19" i="5" s="1"/>
  <c r="H31" i="7"/>
  <c r="H13" i="7"/>
  <c r="H47" i="8"/>
  <c r="H40" i="8"/>
  <c r="I38" i="8"/>
  <c r="J38" i="8" s="1"/>
  <c r="H38" i="8" s="1"/>
  <c r="H33" i="8"/>
  <c r="F27" i="8"/>
  <c r="H27" i="8" s="1"/>
  <c r="F21" i="8"/>
  <c r="H21" i="8" s="1"/>
  <c r="I18" i="8"/>
  <c r="J18" i="8" s="1"/>
  <c r="H18" i="8" s="1"/>
  <c r="H15" i="7"/>
  <c r="H7" i="7"/>
  <c r="F45" i="5"/>
  <c r="I45" i="5"/>
  <c r="J45" i="5" s="1"/>
  <c r="F9" i="5"/>
  <c r="I9" i="5"/>
  <c r="J9" i="5" s="1"/>
  <c r="H37" i="6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F47" i="29"/>
  <c r="I47" i="29"/>
  <c r="J47" i="29" s="1"/>
  <c r="H39" i="29"/>
  <c r="H35" i="29"/>
  <c r="F28" i="4"/>
  <c r="I28" i="4"/>
  <c r="J28" i="4" s="1"/>
  <c r="F24" i="4"/>
  <c r="I24" i="4"/>
  <c r="J24" i="4" s="1"/>
  <c r="F20" i="4"/>
  <c r="I20" i="4"/>
  <c r="J20" i="4" s="1"/>
  <c r="F16" i="4"/>
  <c r="I16" i="4"/>
  <c r="J16" i="4" s="1"/>
  <c r="F12" i="4"/>
  <c r="I12" i="4"/>
  <c r="J12" i="4" s="1"/>
  <c r="F8" i="4"/>
  <c r="I8" i="4"/>
  <c r="J8" i="4" s="1"/>
  <c r="F41" i="5"/>
  <c r="I41" i="5"/>
  <c r="J41" i="5" s="1"/>
  <c r="F37" i="5"/>
  <c r="I37" i="5"/>
  <c r="J37" i="5" s="1"/>
  <c r="F33" i="5"/>
  <c r="I33" i="5"/>
  <c r="J33" i="5" s="1"/>
  <c r="F29" i="5"/>
  <c r="I29" i="5"/>
  <c r="J29" i="5" s="1"/>
  <c r="F25" i="5"/>
  <c r="I25" i="5"/>
  <c r="J25" i="5" s="1"/>
  <c r="F21" i="5"/>
  <c r="I21" i="5"/>
  <c r="J21" i="5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I16" i="5"/>
  <c r="J16" i="5" s="1"/>
  <c r="F16" i="5"/>
  <c r="F45" i="6"/>
  <c r="I45" i="6"/>
  <c r="J45" i="6" s="1"/>
  <c r="I36" i="6"/>
  <c r="J36" i="6" s="1"/>
  <c r="F36" i="6"/>
  <c r="H37" i="29"/>
  <c r="I34" i="29"/>
  <c r="J34" i="29" s="1"/>
  <c r="F34" i="29"/>
  <c r="F19" i="29"/>
  <c r="I19" i="29"/>
  <c r="J19" i="29" s="1"/>
  <c r="H16" i="29"/>
  <c r="F26" i="4"/>
  <c r="I26" i="4"/>
  <c r="J26" i="4" s="1"/>
  <c r="F22" i="4"/>
  <c r="I22" i="4"/>
  <c r="J22" i="4" s="1"/>
  <c r="F18" i="4"/>
  <c r="I18" i="4"/>
  <c r="J18" i="4" s="1"/>
  <c r="F14" i="4"/>
  <c r="I14" i="4"/>
  <c r="J14" i="4" s="1"/>
  <c r="F10" i="4"/>
  <c r="I10" i="4"/>
  <c r="J10" i="4" s="1"/>
  <c r="F6" i="4"/>
  <c r="I6" i="4"/>
  <c r="J6" i="4" s="1"/>
  <c r="I41" i="6"/>
  <c r="J41" i="6" s="1"/>
  <c r="H41" i="6" s="1"/>
  <c r="F28" i="6"/>
  <c r="H28" i="6" s="1"/>
  <c r="F20" i="6"/>
  <c r="H20" i="6" s="1"/>
  <c r="F12" i="6"/>
  <c r="H12" i="6" s="1"/>
  <c r="F6" i="6"/>
  <c r="H6" i="6" s="1"/>
  <c r="H32" i="29"/>
  <c r="I27" i="29"/>
  <c r="J27" i="29" s="1"/>
  <c r="H27" i="29" s="1"/>
  <c r="I7" i="29"/>
  <c r="J7" i="29" s="1"/>
  <c r="H7" i="29" s="1"/>
  <c r="I29" i="4"/>
  <c r="J29" i="4" s="1"/>
  <c r="H29" i="4" s="1"/>
  <c r="I27" i="4"/>
  <c r="J27" i="4" s="1"/>
  <c r="H27" i="4" s="1"/>
  <c r="I25" i="4"/>
  <c r="J25" i="4" s="1"/>
  <c r="H25" i="4" s="1"/>
  <c r="I23" i="4"/>
  <c r="J23" i="4" s="1"/>
  <c r="H23" i="4" s="1"/>
  <c r="I21" i="4"/>
  <c r="J21" i="4" s="1"/>
  <c r="H21" i="4" s="1"/>
  <c r="I19" i="4"/>
  <c r="J19" i="4" s="1"/>
  <c r="H19" i="4" s="1"/>
  <c r="I17" i="4"/>
  <c r="J17" i="4" s="1"/>
  <c r="H17" i="4" s="1"/>
  <c r="I15" i="4"/>
  <c r="J15" i="4" s="1"/>
  <c r="H15" i="4" s="1"/>
  <c r="I13" i="4"/>
  <c r="J13" i="4" s="1"/>
  <c r="H13" i="4" s="1"/>
  <c r="I11" i="4"/>
  <c r="J11" i="4" s="1"/>
  <c r="I9" i="4"/>
  <c r="J9" i="4" s="1"/>
  <c r="H9" i="4" s="1"/>
  <c r="I7" i="4"/>
  <c r="J7" i="4" s="1"/>
  <c r="H7" i="4" s="1"/>
  <c r="H7" i="5"/>
  <c r="H43" i="6"/>
  <c r="H33" i="6"/>
  <c r="H27" i="6"/>
  <c r="H19" i="6"/>
  <c r="H11" i="6"/>
  <c r="H40" i="29"/>
  <c r="H24" i="29"/>
  <c r="J46" i="1"/>
  <c r="H48" i="6"/>
  <c r="H47" i="6"/>
  <c r="H39" i="6"/>
  <c r="H7" i="1"/>
  <c r="J14" i="1"/>
  <c r="H14" i="1" s="1"/>
  <c r="H48" i="19"/>
  <c r="H47" i="19"/>
  <c r="H39" i="19"/>
  <c r="H31" i="19"/>
  <c r="H23" i="19"/>
  <c r="J34" i="1"/>
  <c r="H34" i="1" s="1"/>
  <c r="J30" i="1"/>
  <c r="H30" i="1" s="1"/>
  <c r="J26" i="1"/>
  <c r="H26" i="1" s="1"/>
  <c r="J22" i="1"/>
  <c r="H22" i="1" s="1"/>
  <c r="J18" i="1"/>
  <c r="H18" i="1" s="1"/>
  <c r="F46" i="1"/>
  <c r="F42" i="1"/>
  <c r="F38" i="1"/>
  <c r="H38" i="1" s="1"/>
  <c r="H42" i="19"/>
  <c r="H34" i="19"/>
  <c r="H26" i="19"/>
  <c r="H21" i="19"/>
  <c r="H18" i="19"/>
  <c r="H10" i="19"/>
  <c r="H17" i="16"/>
  <c r="H47" i="16"/>
  <c r="H15" i="16"/>
  <c r="H39" i="16"/>
  <c r="H43" i="15"/>
  <c r="F45" i="16"/>
  <c r="H45" i="16" s="1"/>
  <c r="F37" i="16"/>
  <c r="H37" i="16" s="1"/>
  <c r="F29" i="16"/>
  <c r="H29" i="16" s="1"/>
  <c r="F21" i="16"/>
  <c r="H21" i="16" s="1"/>
  <c r="F13" i="16"/>
  <c r="H13" i="16" s="1"/>
  <c r="I44" i="16"/>
  <c r="J44" i="16" s="1"/>
  <c r="H44" i="16" s="1"/>
  <c r="I36" i="16"/>
  <c r="J36" i="16" s="1"/>
  <c r="H36" i="16" s="1"/>
  <c r="I28" i="16"/>
  <c r="J28" i="16" s="1"/>
  <c r="H28" i="16" s="1"/>
  <c r="I20" i="16"/>
  <c r="J20" i="16" s="1"/>
  <c r="H20" i="16" s="1"/>
  <c r="I12" i="16"/>
  <c r="J12" i="16" s="1"/>
  <c r="H12" i="16" s="1"/>
  <c r="H36" i="30"/>
  <c r="H20" i="30"/>
  <c r="H10" i="15"/>
  <c r="H30" i="30"/>
  <c r="H22" i="30"/>
  <c r="H6" i="30"/>
  <c r="H39" i="13"/>
  <c r="H36" i="13"/>
  <c r="I31" i="13"/>
  <c r="J31" i="13" s="1"/>
  <c r="H31" i="13" s="1"/>
  <c r="I23" i="13"/>
  <c r="J23" i="13" s="1"/>
  <c r="H23" i="13" s="1"/>
  <c r="I15" i="13"/>
  <c r="J15" i="13" s="1"/>
  <c r="H15" i="13" s="1"/>
  <c r="I7" i="13"/>
  <c r="J7" i="13" s="1"/>
  <c r="H7" i="13" s="1"/>
  <c r="H18" i="13"/>
  <c r="H44" i="11"/>
  <c r="I42" i="11"/>
  <c r="J42" i="11" s="1"/>
  <c r="H42" i="11" s="1"/>
  <c r="I34" i="11"/>
  <c r="J34" i="11" s="1"/>
  <c r="H34" i="11" s="1"/>
  <c r="H28" i="11"/>
  <c r="I26" i="11"/>
  <c r="J26" i="11" s="1"/>
  <c r="H26" i="11" s="1"/>
  <c r="I18" i="11"/>
  <c r="J18" i="11" s="1"/>
  <c r="H18" i="11" s="1"/>
  <c r="H12" i="11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I46" i="5"/>
  <c r="J46" i="5" s="1"/>
  <c r="H46" i="5" s="1"/>
  <c r="I44" i="5"/>
  <c r="J44" i="5" s="1"/>
  <c r="H44" i="5" s="1"/>
  <c r="I42" i="5"/>
  <c r="J42" i="5" s="1"/>
  <c r="H42" i="5" s="1"/>
  <c r="I40" i="5"/>
  <c r="J40" i="5" s="1"/>
  <c r="H40" i="5" s="1"/>
  <c r="I38" i="5"/>
  <c r="J38" i="5" s="1"/>
  <c r="H38" i="5" s="1"/>
  <c r="I36" i="5"/>
  <c r="J36" i="5" s="1"/>
  <c r="H36" i="5" s="1"/>
  <c r="I34" i="5"/>
  <c r="J34" i="5" s="1"/>
  <c r="H34" i="5" s="1"/>
  <c r="I32" i="5"/>
  <c r="J32" i="5" s="1"/>
  <c r="H32" i="5" s="1"/>
  <c r="I30" i="5"/>
  <c r="J30" i="5" s="1"/>
  <c r="H30" i="5" s="1"/>
  <c r="I28" i="5"/>
  <c r="J28" i="5" s="1"/>
  <c r="H28" i="5" s="1"/>
  <c r="I26" i="5"/>
  <c r="J26" i="5" s="1"/>
  <c r="H26" i="5" s="1"/>
  <c r="I24" i="5"/>
  <c r="J24" i="5" s="1"/>
  <c r="H24" i="5" s="1"/>
  <c r="I22" i="5"/>
  <c r="J22" i="5" s="1"/>
  <c r="H22" i="5" s="1"/>
  <c r="I20" i="5"/>
  <c r="J20" i="5" s="1"/>
  <c r="H20" i="5" s="1"/>
  <c r="I18" i="5"/>
  <c r="J18" i="5" s="1"/>
  <c r="H18" i="5" s="1"/>
  <c r="I17" i="5"/>
  <c r="J17" i="5" s="1"/>
  <c r="H17" i="5" s="1"/>
  <c r="F15" i="5"/>
  <c r="I15" i="5"/>
  <c r="J15" i="5" s="1"/>
  <c r="F8" i="5"/>
  <c r="H8" i="5" s="1"/>
  <c r="F44" i="6"/>
  <c r="H44" i="6" s="1"/>
  <c r="F40" i="6"/>
  <c r="H40" i="6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10" i="5"/>
  <c r="H10" i="5" s="1"/>
  <c r="F6" i="5"/>
  <c r="H6" i="5" s="1"/>
  <c r="F46" i="6"/>
  <c r="H46" i="6" s="1"/>
  <c r="F42" i="6"/>
  <c r="H42" i="6" s="1"/>
  <c r="F38" i="6"/>
  <c r="H38" i="6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I13" i="5"/>
  <c r="J13" i="5" s="1"/>
  <c r="H13" i="5" s="1"/>
  <c r="F44" i="29"/>
  <c r="H44" i="29" s="1"/>
  <c r="F36" i="29"/>
  <c r="H36" i="29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F45" i="4"/>
  <c r="I45" i="4"/>
  <c r="J45" i="4" s="1"/>
  <c r="F42" i="4"/>
  <c r="I42" i="4"/>
  <c r="J42" i="4" s="1"/>
  <c r="F37" i="4"/>
  <c r="I37" i="4"/>
  <c r="J37" i="4" s="1"/>
  <c r="F34" i="4"/>
  <c r="I34" i="4"/>
  <c r="J34" i="4" s="1"/>
  <c r="F46" i="4"/>
  <c r="I46" i="4"/>
  <c r="J46" i="4" s="1"/>
  <c r="F41" i="4"/>
  <c r="I41" i="4"/>
  <c r="J41" i="4" s="1"/>
  <c r="F38" i="4"/>
  <c r="I38" i="4"/>
  <c r="J38" i="4" s="1"/>
  <c r="F33" i="4"/>
  <c r="I33" i="4"/>
  <c r="J33" i="4" s="1"/>
  <c r="F30" i="4"/>
  <c r="I30" i="4"/>
  <c r="J30" i="4" s="1"/>
  <c r="H11" i="4"/>
  <c r="E5" i="30"/>
  <c r="F5" i="30" s="1"/>
  <c r="H49" i="7" l="1"/>
  <c r="H51" i="7"/>
  <c r="H53" i="7"/>
  <c r="H55" i="7"/>
  <c r="H57" i="7"/>
  <c r="H59" i="7"/>
  <c r="H61" i="7"/>
  <c r="H63" i="7"/>
  <c r="H73" i="9"/>
  <c r="H81" i="9"/>
  <c r="H12" i="13"/>
  <c r="H49" i="6"/>
  <c r="H57" i="6"/>
  <c r="H65" i="6"/>
  <c r="H73" i="6"/>
  <c r="H81" i="6"/>
  <c r="H67" i="7"/>
  <c r="H84" i="9"/>
  <c r="H14" i="4"/>
  <c r="H49" i="16"/>
  <c r="H51" i="16"/>
  <c r="H53" i="16"/>
  <c r="H55" i="16"/>
  <c r="H57" i="16"/>
  <c r="H59" i="16"/>
  <c r="H61" i="16"/>
  <c r="H63" i="16"/>
  <c r="H65" i="16"/>
  <c r="H67" i="16"/>
  <c r="H69" i="16"/>
  <c r="H71" i="16"/>
  <c r="H73" i="16"/>
  <c r="H75" i="16"/>
  <c r="H77" i="16"/>
  <c r="H79" i="16"/>
  <c r="H53" i="19"/>
  <c r="H61" i="19"/>
  <c r="H69" i="19"/>
  <c r="H13" i="19"/>
  <c r="H57" i="15"/>
  <c r="H59" i="15"/>
  <c r="H61" i="15"/>
  <c r="H63" i="15"/>
  <c r="H65" i="15"/>
  <c r="H67" i="15"/>
  <c r="H69" i="15"/>
  <c r="H71" i="15"/>
  <c r="H73" i="15"/>
  <c r="H75" i="15"/>
  <c r="H77" i="15"/>
  <c r="H79" i="15"/>
  <c r="H81" i="15"/>
  <c r="H83" i="15"/>
  <c r="F86" i="30"/>
  <c r="H58" i="13"/>
  <c r="H51" i="13"/>
  <c r="H42" i="1"/>
  <c r="H63" i="11"/>
  <c r="H75" i="8"/>
  <c r="H75" i="7"/>
  <c r="H78" i="7"/>
  <c r="H51" i="5"/>
  <c r="H53" i="5"/>
  <c r="H55" i="5"/>
  <c r="H57" i="5"/>
  <c r="H59" i="5"/>
  <c r="H61" i="5"/>
  <c r="H63" i="5"/>
  <c r="H65" i="5"/>
  <c r="H67" i="5"/>
  <c r="H69" i="5"/>
  <c r="H71" i="5"/>
  <c r="H73" i="5"/>
  <c r="H75" i="5"/>
  <c r="H77" i="5"/>
  <c r="H79" i="5"/>
  <c r="H81" i="5"/>
  <c r="H83" i="5"/>
  <c r="H85" i="5"/>
  <c r="H67" i="6"/>
  <c r="H55" i="6"/>
  <c r="H63" i="6"/>
  <c r="H71" i="6"/>
  <c r="H79" i="6"/>
  <c r="H69" i="6"/>
  <c r="H77" i="6"/>
  <c r="H85" i="6"/>
  <c r="H45" i="6"/>
  <c r="H43" i="13"/>
  <c r="H16" i="15"/>
  <c r="H52" i="5"/>
  <c r="H54" i="5"/>
  <c r="H56" i="5"/>
  <c r="H58" i="5"/>
  <c r="H60" i="5"/>
  <c r="H62" i="5"/>
  <c r="H64" i="5"/>
  <c r="H66" i="5"/>
  <c r="H68" i="5"/>
  <c r="H70" i="5"/>
  <c r="H72" i="5"/>
  <c r="H74" i="5"/>
  <c r="H76" i="5"/>
  <c r="H78" i="5"/>
  <c r="H80" i="5"/>
  <c r="H82" i="5"/>
  <c r="H84" i="5"/>
  <c r="H83" i="9"/>
  <c r="H56" i="15"/>
  <c r="H58" i="15"/>
  <c r="H60" i="15"/>
  <c r="H62" i="15"/>
  <c r="H64" i="15"/>
  <c r="H66" i="15"/>
  <c r="H68" i="15"/>
  <c r="H70" i="15"/>
  <c r="H72" i="15"/>
  <c r="H74" i="15"/>
  <c r="H76" i="15"/>
  <c r="H78" i="15"/>
  <c r="H51" i="19"/>
  <c r="H59" i="19"/>
  <c r="H67" i="19"/>
  <c r="H71" i="19"/>
  <c r="H73" i="19"/>
  <c r="H75" i="19"/>
  <c r="H77" i="19"/>
  <c r="H79" i="19"/>
  <c r="H81" i="19"/>
  <c r="H83" i="19"/>
  <c r="H85" i="19"/>
  <c r="H75" i="6"/>
  <c r="H67" i="8"/>
  <c r="H84" i="29"/>
  <c r="H51" i="9"/>
  <c r="H51" i="8"/>
  <c r="H49" i="13"/>
  <c r="H66" i="13"/>
  <c r="H65" i="11"/>
  <c r="H75" i="13"/>
  <c r="H85" i="15"/>
  <c r="H36" i="15"/>
  <c r="H50" i="7"/>
  <c r="H52" i="7"/>
  <c r="H54" i="7"/>
  <c r="H56" i="7"/>
  <c r="H58" i="7"/>
  <c r="H66" i="9"/>
  <c r="H75" i="9"/>
  <c r="H54" i="15"/>
  <c r="H80" i="29"/>
  <c r="H59" i="6"/>
  <c r="H59" i="8"/>
  <c r="H83" i="8"/>
  <c r="H59" i="9"/>
  <c r="H26" i="13"/>
  <c r="H37" i="15"/>
  <c r="H25" i="16"/>
  <c r="H35" i="15"/>
  <c r="H60" i="7"/>
  <c r="H62" i="7"/>
  <c r="H82" i="7"/>
  <c r="H84" i="7"/>
  <c r="H80" i="15"/>
  <c r="H82" i="15"/>
  <c r="H84" i="15"/>
  <c r="H50" i="16"/>
  <c r="H52" i="16"/>
  <c r="H54" i="16"/>
  <c r="H56" i="16"/>
  <c r="H58" i="16"/>
  <c r="H60" i="16"/>
  <c r="H62" i="16"/>
  <c r="H64" i="16"/>
  <c r="H66" i="16"/>
  <c r="H68" i="16"/>
  <c r="H70" i="16"/>
  <c r="H72" i="16"/>
  <c r="H74" i="16"/>
  <c r="H76" i="16"/>
  <c r="H78" i="16"/>
  <c r="H55" i="19"/>
  <c r="H63" i="19"/>
  <c r="H50" i="5"/>
  <c r="H80" i="7"/>
  <c r="H50" i="15"/>
  <c r="H52" i="15"/>
  <c r="H57" i="19"/>
  <c r="H65" i="19"/>
  <c r="H46" i="1"/>
  <c r="H23" i="6"/>
  <c r="H21" i="5"/>
  <c r="H29" i="5"/>
  <c r="H37" i="5"/>
  <c r="H8" i="4"/>
  <c r="H16" i="4"/>
  <c r="H24" i="4"/>
  <c r="H23" i="5"/>
  <c r="H31" i="5"/>
  <c r="H39" i="5"/>
  <c r="H47" i="5"/>
  <c r="H12" i="30"/>
  <c r="H44" i="30"/>
  <c r="H20" i="19"/>
  <c r="H21" i="11"/>
  <c r="H33" i="16"/>
  <c r="H28" i="30"/>
  <c r="H21" i="30"/>
  <c r="H7" i="19"/>
  <c r="H15" i="19"/>
  <c r="H9" i="19"/>
  <c r="H17" i="19"/>
  <c r="H36" i="19"/>
  <c r="H11" i="13"/>
  <c r="H16" i="30"/>
  <c r="H17" i="13"/>
  <c r="H40" i="19"/>
  <c r="H34" i="16"/>
  <c r="H26" i="16"/>
  <c r="H30" i="4"/>
  <c r="H38" i="4"/>
  <c r="H46" i="4"/>
  <c r="H31" i="29"/>
  <c r="H6" i="4"/>
  <c r="H22" i="4"/>
  <c r="H8" i="29"/>
  <c r="H28" i="29"/>
  <c r="H21" i="6"/>
  <c r="H42" i="16"/>
  <c r="H41" i="13"/>
  <c r="H10" i="16"/>
  <c r="H36" i="6"/>
  <c r="H34" i="29"/>
  <c r="H10" i="29"/>
  <c r="H11" i="30"/>
  <c r="H43" i="30"/>
  <c r="H45" i="7"/>
  <c r="H19" i="8"/>
  <c r="H27" i="13"/>
  <c r="H14" i="15"/>
  <c r="H38" i="9"/>
  <c r="H37" i="30"/>
  <c r="H12" i="19"/>
  <c r="H45" i="5"/>
  <c r="H22" i="19"/>
  <c r="H38" i="19"/>
  <c r="H39" i="15"/>
  <c r="H48" i="15"/>
  <c r="H11" i="16"/>
  <c r="H27" i="16"/>
  <c r="H43" i="16"/>
  <c r="H6" i="19"/>
  <c r="H14" i="19"/>
  <c r="H33" i="4"/>
  <c r="H41" i="4"/>
  <c r="H26" i="29"/>
  <c r="H15" i="6"/>
  <c r="H26" i="6"/>
  <c r="H25" i="5"/>
  <c r="H33" i="5"/>
  <c r="H41" i="5"/>
  <c r="H12" i="4"/>
  <c r="H47" i="29"/>
  <c r="H19" i="5"/>
  <c r="H27" i="5"/>
  <c r="H35" i="5"/>
  <c r="H43" i="5"/>
  <c r="H6" i="11"/>
  <c r="H9" i="16"/>
  <c r="H41" i="16"/>
  <c r="H24" i="19"/>
  <c r="H9" i="5"/>
  <c r="H12" i="29"/>
  <c r="H10" i="11"/>
  <c r="H15" i="15"/>
  <c r="H6" i="15"/>
  <c r="H8" i="19"/>
  <c r="H16" i="19"/>
  <c r="H30" i="19"/>
  <c r="H46" i="19"/>
  <c r="H31" i="15"/>
  <c r="H47" i="15"/>
  <c r="H19" i="16"/>
  <c r="H35" i="16"/>
  <c r="H27" i="30"/>
  <c r="H20" i="15"/>
  <c r="H6" i="8"/>
  <c r="H44" i="15"/>
  <c r="H18" i="16"/>
  <c r="H10" i="30"/>
  <c r="H26" i="30"/>
  <c r="H42" i="30"/>
  <c r="H19" i="29"/>
  <c r="H16" i="5"/>
  <c r="H7" i="6"/>
  <c r="H18" i="6"/>
  <c r="H33" i="9"/>
  <c r="H27" i="9"/>
  <c r="H11" i="11"/>
  <c r="H47" i="13"/>
  <c r="H22" i="15"/>
  <c r="H24" i="13"/>
  <c r="H13" i="13"/>
  <c r="H34" i="30"/>
  <c r="H33" i="15"/>
  <c r="H11" i="19"/>
  <c r="H32" i="19"/>
  <c r="H31" i="30"/>
  <c r="H44" i="19"/>
  <c r="H20" i="4"/>
  <c r="H28" i="4"/>
  <c r="H13" i="6"/>
  <c r="H10" i="4"/>
  <c r="H18" i="4"/>
  <c r="H26" i="4"/>
  <c r="H10" i="6"/>
  <c r="H29" i="6"/>
  <c r="H39" i="9"/>
  <c r="H16" i="11"/>
  <c r="H45" i="9"/>
  <c r="H32" i="9"/>
  <c r="H9" i="13"/>
  <c r="H40" i="13"/>
  <c r="H18" i="30"/>
  <c r="H9" i="15"/>
  <c r="H45" i="13"/>
  <c r="H28" i="15"/>
  <c r="H30" i="13"/>
  <c r="H41" i="15"/>
  <c r="H25" i="30"/>
  <c r="H28" i="19"/>
  <c r="H34" i="4"/>
  <c r="H42" i="4"/>
  <c r="H8" i="6"/>
  <c r="H15" i="5"/>
  <c r="H37" i="4"/>
  <c r="H45" i="4"/>
  <c r="H23" i="29"/>
  <c r="I5" i="30"/>
  <c r="J5" i="30" s="1"/>
  <c r="J86" i="30" s="1"/>
  <c r="H5" i="30" l="1"/>
  <c r="H86" i="30" s="1"/>
  <c r="E5" i="29" l="1"/>
  <c r="F5" i="1" l="1"/>
  <c r="F86" i="1" s="1"/>
  <c r="I5" i="29"/>
  <c r="J5" i="29" s="1"/>
  <c r="J86" i="29" s="1"/>
  <c r="F5" i="29"/>
  <c r="F86" i="29" s="1"/>
  <c r="E5" i="19"/>
  <c r="F5" i="19" s="1"/>
  <c r="F86" i="19" s="1"/>
  <c r="E5" i="16"/>
  <c r="F5" i="16" s="1"/>
  <c r="F86" i="16" s="1"/>
  <c r="E5" i="15"/>
  <c r="F5" i="15" s="1"/>
  <c r="F86" i="15" s="1"/>
  <c r="E5" i="13"/>
  <c r="F5" i="13" s="1"/>
  <c r="F86" i="13" s="1"/>
  <c r="E5" i="11"/>
  <c r="E5" i="9"/>
  <c r="F5" i="9" s="1"/>
  <c r="F86" i="9" s="1"/>
  <c r="E5" i="8"/>
  <c r="F5" i="8" s="1"/>
  <c r="F86" i="8" s="1"/>
  <c r="E5" i="7"/>
  <c r="F5" i="7" s="1"/>
  <c r="F86" i="7" s="1"/>
  <c r="E5" i="5"/>
  <c r="F5" i="5" s="1"/>
  <c r="F86" i="5" s="1"/>
  <c r="E5" i="6"/>
  <c r="F5" i="6" s="1"/>
  <c r="F86" i="6" s="1"/>
  <c r="H5" i="29" l="1"/>
  <c r="H86" i="29" s="1"/>
  <c r="I5" i="11"/>
  <c r="J5" i="11" s="1"/>
  <c r="J86" i="11" s="1"/>
  <c r="F5" i="11"/>
  <c r="F86" i="11" s="1"/>
  <c r="I5" i="19"/>
  <c r="J5" i="19" s="1"/>
  <c r="I5" i="16"/>
  <c r="J5" i="16" s="1"/>
  <c r="I5" i="15"/>
  <c r="J5" i="15" s="1"/>
  <c r="I5" i="13"/>
  <c r="J5" i="13" s="1"/>
  <c r="I5" i="9"/>
  <c r="J5" i="9" s="1"/>
  <c r="I5" i="8"/>
  <c r="J5" i="8" s="1"/>
  <c r="I5" i="7"/>
  <c r="J5" i="7" s="1"/>
  <c r="I5" i="5"/>
  <c r="J5" i="5" s="1"/>
  <c r="I5" i="6"/>
  <c r="J5" i="6" s="1"/>
  <c r="H5" i="5" l="1"/>
  <c r="H86" i="5" s="1"/>
  <c r="J86" i="5"/>
  <c r="H5" i="16"/>
  <c r="H86" i="16" s="1"/>
  <c r="J86" i="16"/>
  <c r="H5" i="8"/>
  <c r="H86" i="8" s="1"/>
  <c r="J86" i="8"/>
  <c r="H5" i="13"/>
  <c r="H86" i="13" s="1"/>
  <c r="J86" i="13"/>
  <c r="H5" i="19"/>
  <c r="H86" i="19" s="1"/>
  <c r="J86" i="19"/>
  <c r="H5" i="7"/>
  <c r="H86" i="7" s="1"/>
  <c r="J86" i="7"/>
  <c r="H5" i="6"/>
  <c r="H86" i="6" s="1"/>
  <c r="J86" i="6"/>
  <c r="H5" i="9"/>
  <c r="H86" i="9" s="1"/>
  <c r="J86" i="9"/>
  <c r="H5" i="15"/>
  <c r="H86" i="15" s="1"/>
  <c r="J86" i="15"/>
  <c r="H5" i="11"/>
  <c r="H86" i="11" s="1"/>
  <c r="I5" i="1" l="1"/>
  <c r="J5" i="1" s="1"/>
  <c r="H5" i="1" l="1"/>
  <c r="H86" i="1" s="1"/>
  <c r="J86" i="1"/>
  <c r="E5" i="4" l="1"/>
  <c r="F5" i="4" s="1"/>
  <c r="F86" i="4" s="1"/>
  <c r="I5" i="4" l="1"/>
  <c r="J5" i="4" s="1"/>
  <c r="H5" i="4" l="1"/>
  <c r="H86" i="4" s="1"/>
  <c r="J86" i="4"/>
</calcChain>
</file>

<file path=xl/sharedStrings.xml><?xml version="1.0" encoding="utf-8"?>
<sst xmlns="http://schemas.openxmlformats.org/spreadsheetml/2006/main" count="290" uniqueCount="187">
  <si>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</si>
  <si>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</si>
  <si>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</si>
  <si>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</si>
  <si>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</si>
  <si>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</si>
  <si>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</si>
  <si>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</si>
  <si>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</si>
  <si>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</si>
  <si>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Szkoła Podstawowa nr 2 im. Henryka Sucharskiego, ul. Komuny Paryskiej 36-38, 50-451 Wrocław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</si>
  <si>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</si>
  <si>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</si>
  <si>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</si>
  <si>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Szkół nr 21, ul. Piotra Ignuta 28, 54-152 Wrocław</t>
  </si>
  <si>
    <t>Szkoła Podstawowa nr 118 im. Płk Pilota Bolesława Orlińskiego, ul. Bulwar Ikara 19, 54-130 Wrocław</t>
  </si>
  <si>
    <t>wartość podatku VAT</t>
  </si>
  <si>
    <t>Szkoła Podstawowa nr 9 im. Wincentego Pola, ul. Nyska 66,  50-505 Wrocław</t>
  </si>
  <si>
    <t>Szkoła Podstawowa nr 29 im. Konstytucji 3 Maja, ul. Kraińskiego 1, 50-153 Wrocław</t>
  </si>
  <si>
    <t>Szkoła Podstawowa nr 76  z Oddziałami Sportowymi im. I Armii Wojska Polskiego, ul. Wandy 13, 53-320 Wrocław</t>
  </si>
  <si>
    <t>Zestawienie zbiorcze</t>
  </si>
  <si>
    <t>Płyny i gazy - zestaw demonstracyjny</t>
  </si>
  <si>
    <t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t>
  </si>
  <si>
    <t>Zestaw ciężarków o jednakowej objętości</t>
  </si>
  <si>
    <t>Zestaw min 3 metalowych ciężarków  z haczykami wykonane z różnych materiałów (metal)</t>
  </si>
  <si>
    <t>Przyrząd do konwekcji ciepła</t>
  </si>
  <si>
    <t>Przyrząd służący do demonstrowania ruchu cząstek wody pod wpływem temperatury. Rurka szklana wygięta w kształcie prostokątna w wymiarach min 150 x 200 mm.</t>
  </si>
  <si>
    <t>Zestaw sześcianów do wyznaczania gęstości różnych materiałów</t>
  </si>
  <si>
    <t>Zestaw 10 sześcianów o jednakowej objętości, wykonanych z  różnych materiałów</t>
  </si>
  <si>
    <t>Zestaw sześcianów z różnych materiałów z haczykami</t>
  </si>
  <si>
    <t>Zestaw 4 sześcianów z haczykami wykonanych z różnych metali</t>
  </si>
  <si>
    <t>Zestaw do wykazywania wolnych przestrzeni między cząsteczkami</t>
  </si>
  <si>
    <t>Skład zestawu - minimum: cylinder miarowy rurka szklana zamykana korkiem lejek szklany.</t>
  </si>
  <si>
    <t>Zestaw do wykazywania sił międzycząsteczkowych</t>
  </si>
  <si>
    <t>Zestaw zawiera dwie pary płytek: okrągłych i kwadratowych, uchwyty na przyssawce oraz miseczki na różńe substacje.</t>
  </si>
  <si>
    <t>Naczynia do wykazywania włoskowatości</t>
  </si>
  <si>
    <t>Zestaw pięciu połączonych ze sobą rurek szklanych z borokrzemianu o różnych średnicach wewnętrznych od 1 do 32 mm, tworzących naczynie zamknięte oraz stojak do ich zamocowania.</t>
  </si>
  <si>
    <t>Cylinder miarowy plastikowy 500 ml</t>
  </si>
  <si>
    <t>Pojemność 500ml</t>
  </si>
  <si>
    <t>Cylinder miarowy plastikowy 250 ml</t>
  </si>
  <si>
    <t>Pojemnosć 250ml</t>
  </si>
  <si>
    <t>Zestaw do badania prawa Archimedesa</t>
  </si>
  <si>
    <t>Zestaw umożliwiający wytłumaczenie zasady prawa Archimedesa dla ciał zanużonych w wodzie. Elementy wchodzące w skład zestawu: siłomierz, naczynia przelewowe, naczynia cylindryczne, zlewka z miarką</t>
  </si>
  <si>
    <t>Przyrząd do badania ruchów: jednostajnego i zmiennego</t>
  </si>
  <si>
    <t>W skład przyrządu  wchodzi równia pochyła wózek i drewniane klocki.</t>
  </si>
  <si>
    <t>Zestaw do doswiadczeń uczniowskich z mechaniki</t>
  </si>
  <si>
    <t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t>
  </si>
  <si>
    <t>Zestaw demonstracyjny do badania sił</t>
  </si>
  <si>
    <t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t>
  </si>
  <si>
    <t>Zestaw odważników z haczykiem</t>
  </si>
  <si>
    <t>zestaw 6 ciężarków o różnej masie z haczykami na podstawce z towrzywa sztucznego: 100g, 50g, 40g, 30g, 20g, 10g</t>
  </si>
  <si>
    <t>Obciążniki</t>
  </si>
  <si>
    <t>Zestaw min 10 obciążników (masa jednego ok 50g)obciążników z haczykami.</t>
  </si>
  <si>
    <t>Dynamometr 1N siłomierz</t>
  </si>
  <si>
    <t>zakres pomiarowy 1N</t>
  </si>
  <si>
    <t>Dynamometr 2.5N siłomierz</t>
  </si>
  <si>
    <t>zakres pomiarowy 2,5N</t>
  </si>
  <si>
    <t>Dynamometr 5N siłomierz</t>
  </si>
  <si>
    <t>zakres pomiarowy 5N</t>
  </si>
  <si>
    <t>Dynamometr 10N siłomierz</t>
  </si>
  <si>
    <t>zakres pomiarowy 10N</t>
  </si>
  <si>
    <t>Dynamometr 20N siłomierz</t>
  </si>
  <si>
    <t>zakres pomiarowy 20N</t>
  </si>
  <si>
    <t>Dynamometr 100N siłomierz</t>
  </si>
  <si>
    <t>zakres pomiarowy 100N</t>
  </si>
  <si>
    <t>Dynamometr 50N siłomierz</t>
  </si>
  <si>
    <t>zakres pomiarowy 50N</t>
  </si>
  <si>
    <t>Siłomierz demonstracyjny 5N - dynamometr</t>
  </si>
  <si>
    <t>Siłomierz demonstracyjny wyskalowany w gramach oraz Newtonach do demonstracji dla nauczyciela, zakres pomiarowy 5n</t>
  </si>
  <si>
    <t>Siłomierz demonstracyjny 10N - dynamometr</t>
  </si>
  <si>
    <t>Siłomierz demonstracyjny wyskalowany w gramach oraz Newtonach do demonstracji dla nauczyciela,. Zakres pomiarowy 10N</t>
  </si>
  <si>
    <t>Statyw demonstracyjny</t>
  </si>
  <si>
    <t>Wskład zestawu wchodzi minimum: trójkątna podstawa statywu, kolumna statywu, przedłużenie kolumny statywu, uchwyt (imadło), łącznik krzyżowy , pręt z otworem na końcu , uchwyt pierścieniowy, haczyk, podstawka stolikowa okrągła, łapa do kolb.</t>
  </si>
  <si>
    <t>Wahadło matematyczne</t>
  </si>
  <si>
    <t>W skład zestawu wchodzi statywu z akcesoriami (półka z miarką, skala wychylenia), ławeczka,  trzech kul stalowe o średnicy 22mm, 33mm i 32mm.</t>
  </si>
  <si>
    <t>Przyrząd do badania ruchu</t>
  </si>
  <si>
    <t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t>
  </si>
  <si>
    <t>Równia pochyła do doświadczeń z tarciem</t>
  </si>
  <si>
    <t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t>
  </si>
  <si>
    <t>Układ do badania tarcia</t>
  </si>
  <si>
    <t>W skład zestawu minimum:
równia
kostka drewniana z haczykiem o wym. 25x50x120mm
kostka drewniana z haczykiem o wym. 50x50x120mm oklejona z 3 stron: gumą, skórą oraz tworzywem sztucznym
dynamometr.</t>
  </si>
  <si>
    <t>Tor powietrzny z dmuchawą i licznikiem elektronicznym</t>
  </si>
  <si>
    <t>Zestaw składa się z minimum:
- Liniowy tor powietrzny min 200 cm z kompletem akcesoriów
- Licznik elektroniczny z w czujnikami ruchu
- Dmuchawa elektryczna</t>
  </si>
  <si>
    <t>Zestaw demonstracyjny do doświadczeń z mechaniki - do tablicy szkolnej</t>
  </si>
  <si>
    <t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t>
  </si>
  <si>
    <t>Lewitujące magnesy</t>
  </si>
  <si>
    <t>4 magnesy oraz podstawa z prętem.</t>
  </si>
  <si>
    <t>Igły magnetyczne na podstawce z tworzywa</t>
  </si>
  <si>
    <t>Wysokość min: 11cm min Długość igły: 13cm, 2 szt. w zestawie</t>
  </si>
  <si>
    <t>Magnes podkowa</t>
  </si>
  <si>
    <t>Wymiary min. 80x62x20mm</t>
  </si>
  <si>
    <t>Demonstrator linii pola magnetycznego - pole magnetyczne do demonstracji</t>
  </si>
  <si>
    <t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t>
  </si>
  <si>
    <t>2 magnesy sztabkowe płaskie o wymiarach 100x20x7</t>
  </si>
  <si>
    <t>Zestaw miniaturowych igieł magnetyczne na podstawkach</t>
  </si>
  <si>
    <t>Miniaturowe igły magnetyczne na podstawkach. Wielkość igły  3cm +/- 10% . W zestawie 10 sztuk.</t>
  </si>
  <si>
    <t>Przyrząd do demonstracji linii pola magnetycznego</t>
  </si>
  <si>
    <t>Przyrząd zawiera ok.115 igieł magnetycznych osadzonych między  płytkami z przezroczystego tworzywa sztucznego. Wymiary płytek ok.15cmx15cm</t>
  </si>
  <si>
    <t>Przyrząd do demonstracji pola magnetycznego solenoidu</t>
  </si>
  <si>
    <t>Przyrząd zawiera solenoid (cewka powietrzna) i igłę  magnetyczną umieszczone podstawce. Selenoid zakończony wtykami.</t>
  </si>
  <si>
    <t>Przyrząd demonstracyjny pola magnetycznego przewodu prostoliniowego</t>
  </si>
  <si>
    <t>Przyrząd składający się minimum z podstawy na której znajdują się igłą magnetyczna i równolegle do niej umocowany przewód.</t>
  </si>
  <si>
    <t>Zestaw do demonstracji pola magnetycznego wokół przewodnika z prądem</t>
  </si>
  <si>
    <t>Zestaw służy do demonstracji, w tym: przewodnik kołowy, przewodnik prostoliniowy, przewodnik prostokątny, zwojnica, nakładka (płytka z przeźroczystego tworzywa), magnes izotopowy , pierścień stalowy, opiłki,igły magnetyczne na podstawkach.</t>
  </si>
  <si>
    <t>Elektromagnes</t>
  </si>
  <si>
    <t>Skład zestwau:2 szt. cewek, osadzonych na metalowym rdzeniu (U profil), zwora, haczyk.Na cewkach oznaczony kierunek nawinięcia cewki. Cewki mogą być połączone szeregowo lub równolegle. Wtyczki bananowe. Wymiary orientacyjne ok: 140mm x 140mm x 40mm</t>
  </si>
  <si>
    <t>Komplet do doświadczeń z ciepła - wersja rozbudowana</t>
  </si>
  <si>
    <t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t>
  </si>
  <si>
    <t>Wizualizator przewodności cieplnej metali</t>
  </si>
  <si>
    <t>Urządzenie składa się z czterech metalowych płaskowników wykonanych ze stali, mosiądzu, aluminium i miedzi, umieszczonych na w plastikowej podstawie.</t>
  </si>
  <si>
    <t>Manometr wodny - otwarty</t>
  </si>
  <si>
    <t>Manometr wodny ( dwie rurk labolatoryjnych połączonych ze sobą elastyczną rurką z podziałką)</t>
  </si>
  <si>
    <t>Bimetal z rękojeścią</t>
  </si>
  <si>
    <t>osadzone w rękojeści 2 połączone ze sobą paski metali</t>
  </si>
  <si>
    <t>Przyrząd do wykazywania rozszerzalności liniowej metali</t>
  </si>
  <si>
    <t>Zestaw składa się  z minimum: metalowa podstawa, 2 wsporniki, 3 pręty do doświadczeń z różnych metali, ogranicznik koncencji, talerzyk na alkohol.</t>
  </si>
  <si>
    <t>Zestaw do przemiany pracy mechanicznej w energię</t>
  </si>
  <si>
    <t>Zestaw składa się z plastikowego cylindra z tłokiem</t>
  </si>
  <si>
    <t>Przyrząd do liniowego przewodzenia ciepła</t>
  </si>
  <si>
    <t>Przyrząd złożony z  metalowego ramienia zamocowanego na statywie, do którego przykleja się woskiem korki w różnych odstępach.</t>
  </si>
  <si>
    <t>Zestaw do ćwiczeń akustyki</t>
  </si>
  <si>
    <t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t>
  </si>
  <si>
    <t>Przyrząd do demonstracji mechanizmu powstawania fali stojącej</t>
  </si>
  <si>
    <t>Pomoc dydaktyczna obrazująca mechanizm powstawania fali stojącej. Główna część pomocy-  pętla z folii, z dwoma sinusoidami w różnych kolorach.</t>
  </si>
  <si>
    <t>Klosz próżniowy z manometrem i dzwonkiem elektrycznym</t>
  </si>
  <si>
    <t>Klosz próżniowy z manometrem i dzwonkiem elektrycznym. Klosz szklany wyposażony w manometr, wraz z podstawą i gumową uszczelką. Budzik zasilany bateriami.</t>
  </si>
  <si>
    <t>Mechaniczna pompka próżniowa</t>
  </si>
  <si>
    <t>Pompka tłokowa, z dwoma przyłączami (nadciśnienie i podciśnienie), w zestawie wąż przyłączeniowy</t>
  </si>
  <si>
    <t>Silnik i żarówka na podstawce</t>
  </si>
  <si>
    <t>Podstawka do montowania prostych obwodów elektrycznych-zamontowany silniczek prądu stałego oraz żąrówka. Zasilenie - zasilacz lub bateria</t>
  </si>
  <si>
    <t>Szeregowe i równoległe połączenie żarówek</t>
  </si>
  <si>
    <t>Komplet 2 podstawek:, 1.szeregowe połaczenie min.3 żarówek,2.j równoległe połączenie min.3 żarówek.</t>
  </si>
  <si>
    <t>Przyrząd do oddziaływania przewodników z prądem</t>
  </si>
  <si>
    <t>Pomoc dydaktyczna do badania wzajemnego oddziaływania na siebie przewodników z prądem. Konstrukcja przyrządu umożliwiająca demonstracje na rzutniku pisma.W zestawie przewody bananowe.</t>
  </si>
  <si>
    <t>Opornica suwakowa 51Ω</t>
  </si>
  <si>
    <t>Opornica suwakowa  - zakres  0-51Ω</t>
  </si>
  <si>
    <t>Opornica suwakowa 100Ω</t>
  </si>
  <si>
    <t>Opornica suwakowa  - zakres  0-100Ω</t>
  </si>
  <si>
    <t>Ogniwo Volty</t>
  </si>
  <si>
    <t>Zestaw połaczonych 2 eletrod (miedzianej i cynkowej) z wtykami bananowymi, z naczyniem szklanym</t>
  </si>
  <si>
    <t>Komplet do nauki o prądzie elektrycznym</t>
  </si>
  <si>
    <t>Komplet umożliwiajacy przeprowadzenie doświadczeń z zakresu prądu elektrycznego zgodnie z podstawą programową dla szkół ponad podstawowych.</t>
  </si>
  <si>
    <t>Elektryczność - obwody elektryczne - zestaw szkolny</t>
  </si>
  <si>
    <t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t>
  </si>
  <si>
    <t>Przewodniki do pomiaru oporu elektrycznego</t>
  </si>
  <si>
    <t>11 płytek z nawiniętym drutem oporowym z różnych materiałów i o różnych średnicach.</t>
  </si>
  <si>
    <t>Amperomierz szkolny analogowy</t>
  </si>
  <si>
    <t>dwa  zakresy pomiarowe: -0.2A–0.6A i -1A–3A.</t>
  </si>
  <si>
    <t>Miliamperomierz szkolny analogowy</t>
  </si>
  <si>
    <t>dwa zakresy pomiarowe: 0-50mA i 0-500mA DC.</t>
  </si>
  <si>
    <t>Woltomierz szkolny analogowy</t>
  </si>
  <si>
    <t>Woltomierz o dwóch zakresach pomiarowych: -1 - 0 - 3 V i -5V - 0 - 15 V.</t>
  </si>
  <si>
    <t>Analogowy miernik demonstracyjny</t>
  </si>
  <si>
    <t>Wyposażony wwymienne moduły i skale, które umożliwiają jego prace zarówno, jako woltomierz, amperomierz jak i galwanometr.</t>
  </si>
  <si>
    <t>Przewody połączeniowe bananowe - 30 cm</t>
  </si>
  <si>
    <t>Komplet przewodów z końcówkami bananowymi 4mm. W zestawie 3 przewody 30cm czerwone oraz 3 przewody 30 cm czarne.</t>
  </si>
  <si>
    <t>Przewody połączeniowe bananowe - 50 cm</t>
  </si>
  <si>
    <t>Komplet przewodów z końcówkami bananowymi 4mm. W zestawie 3 przewody 50cm czerwone oraz 3 przewody 50 cm czarne.</t>
  </si>
  <si>
    <t>Przewody połączeniowe bananowo-widełkowe - 30cm</t>
  </si>
  <si>
    <t>Przewody łączeniowe zakończone z jednej strony końcówką bananową 4mm a z drugiej widełkami o średnicy wewnętrznej 7mm. W komplecie 1 czerwony 30cm oraz 1 czarny 30cm.</t>
  </si>
  <si>
    <t>Zestaw do ćwiczeń z optyki</t>
  </si>
  <si>
    <t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t>
  </si>
  <si>
    <t>Dysk Newtona z napędem ręcznym</t>
  </si>
  <si>
    <t>Krążek barw tęczy podzielone na sektory -z ręczną wirownicą. Na drewnianej podstawie.</t>
  </si>
  <si>
    <t>Pryzmat szklany</t>
  </si>
  <si>
    <t>Pryzmat szklany o kącie 60° - z rączką na uchwycie.</t>
  </si>
  <si>
    <t>Zestaw do doświadczeń z optyki geometrycznej</t>
  </si>
  <si>
    <t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t>
  </si>
  <si>
    <t>Maszyna elektrostatyczna</t>
  </si>
  <si>
    <t>urządzenie umożliwiające wytwarzanie i gromadzenie ładunków elektrycznych w ramach doświadczeń ujetych w  podstawie programowej szkół podstawowych</t>
  </si>
  <si>
    <t>Zestaw do demonstracji linii pola elektrostatycznego</t>
  </si>
  <si>
    <t>zestaw do demonstracji linii pola elektrostatycznego w ramach doświadczeń objetych podstawą programową w szkołach podstawowych</t>
  </si>
  <si>
    <t>Zestaw do ćwiczeń uczniowskich z elektrostatyki</t>
  </si>
  <si>
    <t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t>
  </si>
  <si>
    <t>Pałeczka szklana i ebonitowa ze szmatką</t>
  </si>
  <si>
    <t>Pałeczka szklana o długości min 26cm oraz ebonitowa o długości min 26cm. Ze szmatką.</t>
  </si>
  <si>
    <t>Elektroskop</t>
  </si>
  <si>
    <t>Elektroskop - wychyłowy, czuły - w zestawie kulka, stożek i okładki kondensatora do ćwiczeń z elektrostatyki</t>
  </si>
  <si>
    <t>Waga elektroniczna</t>
  </si>
  <si>
    <t>Wyświetlacz cyfrowy, Zasilanie: bateryjne, Maksymalne obciążenie 2000g, Dokładność 1g.</t>
  </si>
  <si>
    <t>Stabilizowany zasilacz prądu stałego 0-30V/5A</t>
  </si>
  <si>
    <t>Zasilacz laboratoryjny prądu stałego, z płynną regulacją. Wskaźniki  cyfrowe 2xLCD niezależne. Specyfikacja techniczna: Napięcie wyjściowe: 0-30V, Prąd wyjściowy (max): 5A.</t>
  </si>
  <si>
    <t>Szkoła Podstawowa nr 44 im. Jana III Sobieskiego" ul. Wilanowska 31</t>
  </si>
  <si>
    <t>Szkoła Podstawowa nr 53 im. Prof. Stefana Banacha" w Zespole Szkolno-Przedszkolnym nr 11 ul. Strachocińska 155-157</t>
  </si>
  <si>
    <t>Szkoła Podstawowa nr 96 im. Leonida Teligi, ul. Krakowska 2</t>
  </si>
  <si>
    <t>Szkoła Podstawowa nr 113 im. Adama Rapackiego w Zespole Szkolno-Przedszkolnym nr 1, ul. Zemska 16c</t>
  </si>
  <si>
    <t>Magnesy sztabkowe-zestaw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</si>
</sst>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color indexed="63"/>
      <name val="Verdana"/>
      <family val="2"/>
      <charset val="238"/>
    </font>
    <font>
      <sz val="10"/>
      <color rgb="FFFF0000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18"/>
      </patternFill>
    </fill>
    <fill>
      <patternFill patternType="solid">
        <fgColor rgb="FFF2F2F2"/>
        <bgColor rgb="FFFFFFFF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2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165" fontId="1" fillId="0" borderId="0"/>
    <xf numFmtId="165" fontId="12" fillId="0" borderId="0"/>
    <xf numFmtId="165" fontId="11" fillId="0" borderId="0"/>
    <xf numFmtId="165" fontId="13" fillId="5" borderId="16"/>
    <xf numFmtId="165" fontId="14" fillId="6" borderId="17"/>
    <xf numFmtId="165" fontId="16" fillId="0" borderId="0"/>
    <xf numFmtId="165" fontId="18" fillId="10" borderId="15" applyProtection="0"/>
    <xf numFmtId="165" fontId="15" fillId="0" borderId="0" applyBorder="0" applyProtection="0"/>
    <xf numFmtId="165" fontId="15" fillId="0" borderId="0"/>
    <xf numFmtId="165" fontId="17" fillId="9" borderId="14" applyProtection="0"/>
    <xf numFmtId="165" fontId="19" fillId="0" borderId="0" applyNumberFormat="0" applyBorder="0" applyProtection="0">
      <alignment horizontal="center"/>
    </xf>
    <xf numFmtId="165" fontId="19" fillId="0" borderId="0" applyNumberFormat="0" applyBorder="0" applyProtection="0">
      <alignment horizontal="center" textRotation="90"/>
    </xf>
    <xf numFmtId="165" fontId="20" fillId="0" borderId="0" applyNumberFormat="0" applyBorder="0" applyProtection="0"/>
    <xf numFmtId="165" fontId="20" fillId="0" borderId="0" applyBorder="0" applyProtection="0"/>
    <xf numFmtId="165" fontId="15" fillId="0" borderId="0"/>
    <xf numFmtId="165" fontId="18" fillId="12" borderId="15" applyProtection="0"/>
    <xf numFmtId="165" fontId="14" fillId="6" borderId="17" applyProtection="0"/>
    <xf numFmtId="9" fontId="1" fillId="0" borderId="0" applyFont="0" applyFill="0" applyBorder="0" applyAlignment="0" applyProtection="0"/>
    <xf numFmtId="165" fontId="13" fillId="5" borderId="22"/>
    <xf numFmtId="165" fontId="14" fillId="6" borderId="23"/>
    <xf numFmtId="165" fontId="13" fillId="5" borderId="28"/>
    <xf numFmtId="165" fontId="13" fillId="5" borderId="25"/>
    <xf numFmtId="165" fontId="14" fillId="6" borderId="23" applyProtection="0"/>
    <xf numFmtId="165" fontId="14" fillId="6" borderId="26"/>
    <xf numFmtId="165" fontId="14" fillId="6" borderId="26" applyProtection="0"/>
    <xf numFmtId="165" fontId="14" fillId="6" borderId="29"/>
    <xf numFmtId="165" fontId="14" fillId="6" borderId="29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0" xfId="2" applyProtection="1"/>
    <xf numFmtId="0" fontId="0" fillId="0" borderId="0" xfId="0" applyProtection="1"/>
    <xf numFmtId="1" fontId="0" fillId="0" borderId="0" xfId="0" applyNumberFormat="1" applyProtection="1"/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4" fontId="0" fillId="3" borderId="11" xfId="1" applyFont="1" applyFill="1" applyBorder="1" applyAlignment="1">
      <alignment horizontal="left" vertical="center" wrapText="1"/>
    </xf>
    <xf numFmtId="44" fontId="0" fillId="0" borderId="11" xfId="1" applyFont="1" applyBorder="1" applyAlignment="1">
      <alignment horizontal="left" vertical="center" wrapText="1"/>
    </xf>
    <xf numFmtId="2" fontId="0" fillId="3" borderId="11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right" vertical="center" wrapText="1"/>
    </xf>
    <xf numFmtId="44" fontId="0" fillId="0" borderId="12" xfId="1" applyFont="1" applyBorder="1" applyAlignment="1">
      <alignment horizontal="left" vertical="center" wrapText="1"/>
    </xf>
    <xf numFmtId="44" fontId="0" fillId="0" borderId="13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44" fontId="0" fillId="0" borderId="11" xfId="1" applyFont="1" applyFill="1" applyBorder="1" applyAlignment="1">
      <alignment horizontal="left" vertical="center" wrapText="1"/>
    </xf>
    <xf numFmtId="2" fontId="0" fillId="0" borderId="11" xfId="0" applyNumberForma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8" xfId="2" applyBorder="1" applyAlignment="1" applyProtection="1">
      <alignment horizontal="left" vertical="center"/>
    </xf>
    <xf numFmtId="0" fontId="5" fillId="0" borderId="1" xfId="2" applyBorder="1" applyAlignment="1" applyProtection="1">
      <alignment horizontal="left" vertical="center"/>
    </xf>
    <xf numFmtId="0" fontId="5" fillId="0" borderId="9" xfId="2" applyBorder="1" applyAlignment="1" applyProtection="1">
      <alignment horizontal="left" vertical="center"/>
    </xf>
    <xf numFmtId="0" fontId="5" fillId="0" borderId="0" xfId="2" applyBorder="1" applyAlignment="1" applyProtection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19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4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7" xfId="5" applyNumberFormat="1" applyFont="1" applyFill="1" applyBorder="1" applyAlignment="1">
      <alignment horizontal="center" vertical="center"/>
    </xf>
    <xf numFmtId="166" fontId="22" fillId="11" borderId="18" xfId="5" applyNumberFormat="1" applyFont="1" applyFill="1" applyBorder="1" applyAlignment="1">
      <alignment horizontal="center" vertical="center"/>
    </xf>
    <xf numFmtId="166" fontId="22" fillId="11" borderId="27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7" xfId="5" applyNumberFormat="1" applyFont="1" applyFill="1" applyBorder="1" applyAlignment="1">
      <alignment horizontal="center" vertical="center"/>
    </xf>
    <xf numFmtId="166" fontId="23" fillId="4" borderId="18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7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7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7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7" xfId="5" applyNumberFormat="1" applyFont="1" applyFill="1" applyBorder="1" applyAlignment="1">
      <alignment horizontal="center" vertical="center"/>
    </xf>
    <xf numFmtId="166" fontId="21" fillId="7" borderId="18" xfId="5" applyNumberFormat="1" applyFont="1" applyFill="1" applyBorder="1" applyAlignment="1">
      <alignment horizontal="center" vertical="center"/>
    </xf>
    <xf numFmtId="166" fontId="21" fillId="7" borderId="27" xfId="5" applyNumberFormat="1" applyFont="1" applyFill="1" applyBorder="1" applyAlignment="1">
      <alignment horizontal="center" vertical="center"/>
    </xf>
    <xf numFmtId="166" fontId="9" fillId="4" borderId="18" xfId="5" applyNumberFormat="1" applyFont="1" applyFill="1" applyBorder="1" applyAlignment="1">
      <alignment horizontal="center" vertical="center"/>
    </xf>
    <xf numFmtId="166" fontId="9" fillId="4" borderId="27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23" fillId="4" borderId="2" xfId="5" applyNumberFormat="1" applyFont="1" applyFill="1" applyBorder="1" applyAlignment="1">
      <alignment horizontal="center" vertical="center"/>
    </xf>
    <xf numFmtId="166" fontId="10" fillId="8" borderId="20" xfId="5" applyNumberFormat="1" applyFont="1" applyFill="1" applyBorder="1" applyAlignment="1">
      <alignment horizontal="center" vertical="center"/>
    </xf>
    <xf numFmtId="166" fontId="10" fillId="8" borderId="21" xfId="5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32">
    <cellStyle name="Excel Built-in Explanatory Text" xfId="21"/>
    <cellStyle name="Excel Built-in Explanatory Text 2" xfId="27"/>
    <cellStyle name="Excel Built-in Explanatory Text 3" xfId="29"/>
    <cellStyle name="Excel Built-in Explanatory Text 4" xfId="31"/>
    <cellStyle name="Excel Built-in Input" xfId="8"/>
    <cellStyle name="Excel Built-in Input 2" xfId="14"/>
    <cellStyle name="Excel Built-in Input 3" xfId="23"/>
    <cellStyle name="Excel Built-in Input 4" xfId="26"/>
    <cellStyle name="Excel Built-in Input 5" xfId="25"/>
    <cellStyle name="Excel Built-in Normal" xfId="6"/>
    <cellStyle name="Excel Built-in Normal 2" xfId="13"/>
    <cellStyle name="Excel Built-in Normal 3" xfId="12"/>
    <cellStyle name="Excel Built-in Output" xfId="9"/>
    <cellStyle name="Excel Built-in Output 2" xfId="11"/>
    <cellStyle name="Excel Built-in Output 3" xfId="24"/>
    <cellStyle name="Excel Built-in Output 4" xfId="28"/>
    <cellStyle name="Excel Built-in Output 5" xfId="30"/>
    <cellStyle name="Heading" xfId="15"/>
    <cellStyle name="Heading1" xfId="16"/>
    <cellStyle name="Normalny" xfId="0" builtinId="0"/>
    <cellStyle name="Normalny 2" xfId="2"/>
    <cellStyle name="Normalny 2 2" xfId="7"/>
    <cellStyle name="Normalny 3" xfId="4"/>
    <cellStyle name="Normalny 3 2" xfId="10"/>
    <cellStyle name="Normalny 4" xfId="19"/>
    <cellStyle name="Normalny 5" xfId="5"/>
    <cellStyle name="Procentowy 2" xfId="22"/>
    <cellStyle name="Result" xfId="17"/>
    <cellStyle name="Result2" xfId="18"/>
    <cellStyle name="Tekst objaśnienia 2" xfId="20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Normal="100" workbookViewId="0">
      <pane ySplit="4" topLeftCell="A5" activePane="bottomLeft" state="frozen"/>
      <selection activeCell="C36" sqref="C36"/>
      <selection pane="bottomLeft" activeCell="A5" sqref="A5"/>
    </sheetView>
  </sheetViews>
  <sheetFormatPr defaultRowHeight="14.25"/>
  <cols>
    <col min="1" max="1" width="5.625" style="36" customWidth="1"/>
    <col min="2" max="2" width="14.875" style="36" customWidth="1"/>
    <col min="3" max="3" width="96.125" style="36" customWidth="1"/>
    <col min="4" max="4" width="10.625" customWidth="1"/>
    <col min="5" max="5" width="11.875" customWidth="1"/>
    <col min="6" max="6" width="12" customWidth="1"/>
    <col min="7" max="7" width="10.25" style="3" bestFit="1" customWidth="1"/>
    <col min="8" max="8" width="11.875" style="3" customWidth="1"/>
    <col min="9" max="9" width="12.25" customWidth="1"/>
    <col min="10" max="10" width="12.125" bestFit="1" customWidth="1"/>
  </cols>
  <sheetData>
    <row r="1" spans="1:10" s="7" customFormat="1" ht="15">
      <c r="A1" s="38"/>
      <c r="B1" s="39"/>
      <c r="C1" s="72"/>
      <c r="D1" s="72"/>
      <c r="E1" s="72"/>
      <c r="F1" s="72"/>
      <c r="G1" s="72"/>
      <c r="H1" s="72"/>
      <c r="I1" s="72"/>
      <c r="J1" s="72"/>
    </row>
    <row r="2" spans="1:10" s="7" customFormat="1" ht="23.25">
      <c r="A2" s="40"/>
      <c r="B2" s="41"/>
      <c r="C2" s="73" t="s">
        <v>20</v>
      </c>
      <c r="D2" s="73"/>
      <c r="E2" s="73"/>
      <c r="F2" s="73"/>
      <c r="G2" s="73"/>
      <c r="H2" s="73"/>
      <c r="I2" s="73"/>
      <c r="J2" s="73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  <c r="J3" s="14"/>
    </row>
    <row r="4" spans="1:10" ht="38.25">
      <c r="A4" s="42" t="s">
        <v>0</v>
      </c>
      <c r="B4" s="29" t="s">
        <v>1</v>
      </c>
      <c r="C4" s="30" t="s">
        <v>2</v>
      </c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1" t="s">
        <v>21</v>
      </c>
      <c r="C5" s="31" t="s">
        <v>22</v>
      </c>
      <c r="D5" s="10">
        <f>'SP2'!D5+'SP 8'!D5+'SP 9'!D5+'ZSP 3'!D5+'SP 28'!D5+'SP 29'!D5+'SP 44'!D5+'SP 53'!D5+'ZS 21'!D5+'SP 76'!D5+'SP 96'!D5+'SP 113'!D5+'SP 118'!D5</f>
        <v>11</v>
      </c>
      <c r="E5" s="6"/>
      <c r="F5" s="4">
        <f t="shared" ref="F5" si="0">E5*D5</f>
        <v>0</v>
      </c>
      <c r="G5" s="15"/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1" t="s">
        <v>23</v>
      </c>
      <c r="C6" s="31" t="s">
        <v>24</v>
      </c>
      <c r="D6" s="10">
        <f>'SP2'!D6+'SP 8'!D6+'SP 9'!D6+'ZSP 3'!D6+'SP 28'!D6+'SP 29'!D6+'SP 44'!D6+'SP 53'!D6+'ZS 21'!D6+'SP 76'!D6+'SP 96'!D6+'SP 113'!D6+'SP 118'!D6</f>
        <v>10</v>
      </c>
      <c r="E6" s="6"/>
      <c r="F6" s="4">
        <f t="shared" ref="F6:F48" si="1">E6*D6</f>
        <v>0</v>
      </c>
      <c r="G6" s="15"/>
      <c r="H6" s="12">
        <f t="shared" ref="H6:H48" si="2">J6-F6</f>
        <v>0</v>
      </c>
      <c r="I6" s="4">
        <f t="shared" ref="I6:I48" si="3">E6*G6%+E6</f>
        <v>0</v>
      </c>
      <c r="J6" s="5">
        <f t="shared" ref="J6:J48" si="4">I6*D6</f>
        <v>0</v>
      </c>
    </row>
    <row r="7" spans="1:10" s="2" customFormat="1" ht="25.5">
      <c r="A7" s="43">
        <v>3</v>
      </c>
      <c r="B7" s="31" t="s">
        <v>25</v>
      </c>
      <c r="C7" s="31" t="s">
        <v>26</v>
      </c>
      <c r="D7" s="10">
        <f>'SP2'!D7+'SP 8'!D7+'SP 9'!D7+'ZSP 3'!D7+'SP 28'!D7+'SP 29'!D7+'SP 44'!D7+'SP 53'!D7+'ZS 21'!D7+'SP 76'!D7+'SP 96'!D7+'SP 113'!D7+'SP 118'!D7</f>
        <v>11</v>
      </c>
      <c r="E7" s="6"/>
      <c r="F7" s="4">
        <f t="shared" si="1"/>
        <v>0</v>
      </c>
      <c r="G7" s="15"/>
      <c r="H7" s="12">
        <f t="shared" si="2"/>
        <v>0</v>
      </c>
      <c r="I7" s="4">
        <f t="shared" si="3"/>
        <v>0</v>
      </c>
      <c r="J7" s="5">
        <f t="shared" si="4"/>
        <v>0</v>
      </c>
    </row>
    <row r="8" spans="1:10" s="2" customFormat="1" ht="76.5">
      <c r="A8" s="43">
        <v>4</v>
      </c>
      <c r="B8" s="31" t="s">
        <v>27</v>
      </c>
      <c r="C8" s="31" t="s">
        <v>28</v>
      </c>
      <c r="D8" s="10">
        <f>'SP2'!D8+'SP 8'!D8+'SP 9'!D8+'ZSP 3'!D8+'SP 28'!D8+'SP 29'!D8+'SP 44'!D8+'SP 53'!D8+'ZS 21'!D8+'SP 76'!D8+'SP 96'!D8+'SP 113'!D8+'SP 118'!D8</f>
        <v>11</v>
      </c>
      <c r="E8" s="6"/>
      <c r="F8" s="4">
        <f t="shared" si="1"/>
        <v>0</v>
      </c>
      <c r="G8" s="15"/>
      <c r="H8" s="12">
        <f t="shared" si="2"/>
        <v>0</v>
      </c>
      <c r="I8" s="4">
        <f t="shared" si="3"/>
        <v>0</v>
      </c>
      <c r="J8" s="5">
        <f t="shared" si="4"/>
        <v>0</v>
      </c>
    </row>
    <row r="9" spans="1:10" s="2" customFormat="1" ht="63.75">
      <c r="A9" s="43">
        <v>5</v>
      </c>
      <c r="B9" s="31" t="s">
        <v>29</v>
      </c>
      <c r="C9" s="31" t="s">
        <v>30</v>
      </c>
      <c r="D9" s="10">
        <f>'SP2'!D9+'SP 8'!D9+'SP 9'!D9+'ZSP 3'!D9+'SP 28'!D9+'SP 29'!D9+'SP 44'!D9+'SP 53'!D9+'ZS 21'!D9+'SP 76'!D9+'SP 96'!D9+'SP 113'!D9+'SP 118'!D9</f>
        <v>11</v>
      </c>
      <c r="E9" s="6"/>
      <c r="F9" s="4">
        <f t="shared" si="1"/>
        <v>0</v>
      </c>
      <c r="G9" s="15"/>
      <c r="H9" s="12">
        <f t="shared" si="2"/>
        <v>0</v>
      </c>
      <c r="I9" s="4">
        <f t="shared" si="3"/>
        <v>0</v>
      </c>
      <c r="J9" s="5">
        <f t="shared" si="4"/>
        <v>0</v>
      </c>
    </row>
    <row r="10" spans="1:10" s="2" customFormat="1" ht="76.5">
      <c r="A10" s="43">
        <v>6</v>
      </c>
      <c r="B10" s="31" t="s">
        <v>31</v>
      </c>
      <c r="C10" s="31" t="s">
        <v>32</v>
      </c>
      <c r="D10" s="10">
        <f>'SP2'!D10+'SP 8'!D10+'SP 9'!D10+'ZSP 3'!D10+'SP 28'!D10+'SP 29'!D10+'SP 44'!D10+'SP 53'!D10+'ZS 21'!D10+'SP 76'!D10+'SP 96'!D10+'SP 113'!D10+'SP 118'!D10</f>
        <v>12</v>
      </c>
      <c r="E10" s="6"/>
      <c r="F10" s="4">
        <f t="shared" si="1"/>
        <v>0</v>
      </c>
      <c r="G10" s="15"/>
      <c r="H10" s="12">
        <f t="shared" si="2"/>
        <v>0</v>
      </c>
      <c r="I10" s="4">
        <f t="shared" si="3"/>
        <v>0</v>
      </c>
      <c r="J10" s="5">
        <f t="shared" si="4"/>
        <v>0</v>
      </c>
    </row>
    <row r="11" spans="1:10" s="2" customFormat="1" ht="51">
      <c r="A11" s="43">
        <v>7</v>
      </c>
      <c r="B11" s="31" t="s">
        <v>33</v>
      </c>
      <c r="C11" s="31" t="s">
        <v>34</v>
      </c>
      <c r="D11" s="10">
        <f>'SP2'!D11+'SP 8'!D11+'SP 9'!D11+'ZSP 3'!D11+'SP 28'!D11+'SP 29'!D11+'SP 44'!D11+'SP 53'!D11+'ZS 21'!D11+'SP 76'!D11+'SP 96'!D11+'SP 113'!D11+'SP 118'!D11</f>
        <v>12</v>
      </c>
      <c r="E11" s="6"/>
      <c r="F11" s="4">
        <f t="shared" si="1"/>
        <v>0</v>
      </c>
      <c r="G11" s="15"/>
      <c r="H11" s="12">
        <f t="shared" si="2"/>
        <v>0</v>
      </c>
      <c r="I11" s="4">
        <f t="shared" si="3"/>
        <v>0</v>
      </c>
      <c r="J11" s="5">
        <f t="shared" si="4"/>
        <v>0</v>
      </c>
    </row>
    <row r="12" spans="1:10" s="2" customFormat="1" ht="38.25">
      <c r="A12" s="43">
        <v>8</v>
      </c>
      <c r="B12" s="31" t="s">
        <v>35</v>
      </c>
      <c r="C12" s="31" t="s">
        <v>36</v>
      </c>
      <c r="D12" s="10">
        <f>'SP2'!D12+'SP 8'!D12+'SP 9'!D12+'ZSP 3'!D12+'SP 28'!D12+'SP 29'!D12+'SP 44'!D12+'SP 53'!D12+'ZS 21'!D12+'SP 76'!D12+'SP 96'!D12+'SP 113'!D12+'SP 118'!D12</f>
        <v>11</v>
      </c>
      <c r="E12" s="6"/>
      <c r="F12" s="4">
        <f t="shared" si="1"/>
        <v>0</v>
      </c>
      <c r="G12" s="15"/>
      <c r="H12" s="12">
        <f t="shared" si="2"/>
        <v>0</v>
      </c>
      <c r="I12" s="4">
        <f t="shared" si="3"/>
        <v>0</v>
      </c>
      <c r="J12" s="5">
        <f t="shared" si="4"/>
        <v>0</v>
      </c>
    </row>
    <row r="13" spans="1:10" s="2" customFormat="1" ht="38.25">
      <c r="A13" s="43">
        <v>9</v>
      </c>
      <c r="B13" s="31" t="s">
        <v>37</v>
      </c>
      <c r="C13" s="31" t="s">
        <v>38</v>
      </c>
      <c r="D13" s="10">
        <f>'SP2'!D13+'SP 8'!D13+'SP 9'!D13+'ZSP 3'!D13+'SP 28'!D13+'SP 29'!D13+'SP 44'!D13+'SP 53'!D13+'ZS 21'!D13+'SP 76'!D13+'SP 96'!D13+'SP 113'!D13+'SP 118'!D13</f>
        <v>11</v>
      </c>
      <c r="E13" s="6"/>
      <c r="F13" s="4">
        <f t="shared" si="1"/>
        <v>0</v>
      </c>
      <c r="G13" s="15"/>
      <c r="H13" s="12">
        <f t="shared" si="2"/>
        <v>0</v>
      </c>
      <c r="I13" s="4">
        <f t="shared" si="3"/>
        <v>0</v>
      </c>
      <c r="J13" s="5">
        <f t="shared" si="4"/>
        <v>0</v>
      </c>
    </row>
    <row r="14" spans="1:10" s="2" customFormat="1" ht="38.25">
      <c r="A14" s="43">
        <v>10</v>
      </c>
      <c r="B14" s="31" t="s">
        <v>39</v>
      </c>
      <c r="C14" s="31" t="s">
        <v>40</v>
      </c>
      <c r="D14" s="10">
        <f>'SP2'!D14+'SP 8'!D14+'SP 9'!D14+'ZSP 3'!D14+'SP 28'!D14+'SP 29'!D14+'SP 44'!D14+'SP 53'!D14+'ZS 21'!D14+'SP 76'!D14+'SP 96'!D14+'SP 113'!D14+'SP 118'!D14</f>
        <v>11</v>
      </c>
      <c r="E14" s="6"/>
      <c r="F14" s="4">
        <f t="shared" si="1"/>
        <v>0</v>
      </c>
      <c r="G14" s="15"/>
      <c r="H14" s="12">
        <f t="shared" si="2"/>
        <v>0</v>
      </c>
      <c r="I14" s="4">
        <f t="shared" si="3"/>
        <v>0</v>
      </c>
      <c r="J14" s="5">
        <f t="shared" si="4"/>
        <v>0</v>
      </c>
    </row>
    <row r="15" spans="1:10" s="2" customFormat="1" ht="38.25">
      <c r="A15" s="43">
        <v>11</v>
      </c>
      <c r="B15" s="31" t="s">
        <v>41</v>
      </c>
      <c r="C15" s="31" t="s">
        <v>42</v>
      </c>
      <c r="D15" s="10">
        <f>'SP2'!D15+'SP 8'!D15+'SP 9'!D15+'ZSP 3'!D15+'SP 28'!D15+'SP 29'!D15+'SP 44'!D15+'SP 53'!D15+'ZS 21'!D15+'SP 76'!D15+'SP 96'!D15+'SP 113'!D15+'SP 118'!D15</f>
        <v>11</v>
      </c>
      <c r="E15" s="6"/>
      <c r="F15" s="4">
        <f t="shared" si="1"/>
        <v>0</v>
      </c>
      <c r="G15" s="15"/>
      <c r="H15" s="12">
        <f t="shared" si="2"/>
        <v>0</v>
      </c>
      <c r="I15" s="4">
        <f t="shared" si="3"/>
        <v>0</v>
      </c>
      <c r="J15" s="5">
        <f t="shared" si="4"/>
        <v>0</v>
      </c>
    </row>
    <row r="16" spans="1:10" s="2" customFormat="1" ht="51">
      <c r="A16" s="43">
        <v>12</v>
      </c>
      <c r="B16" s="31" t="s">
        <v>43</v>
      </c>
      <c r="C16" s="31" t="s">
        <v>44</v>
      </c>
      <c r="D16" s="10">
        <f>'SP2'!D16+'SP 8'!D16+'SP 9'!D16+'ZSP 3'!D16+'SP 28'!D16+'SP 29'!D16+'SP 44'!D16+'SP 53'!D16+'ZS 21'!D16+'SP 76'!D16+'SP 96'!D16+'SP 113'!D16+'SP 118'!D16</f>
        <v>12</v>
      </c>
      <c r="E16" s="6"/>
      <c r="F16" s="4">
        <f t="shared" si="1"/>
        <v>0</v>
      </c>
      <c r="G16" s="15"/>
      <c r="H16" s="12">
        <f t="shared" si="2"/>
        <v>0</v>
      </c>
      <c r="I16" s="4">
        <f t="shared" si="3"/>
        <v>0</v>
      </c>
      <c r="J16" s="5">
        <f t="shared" si="4"/>
        <v>0</v>
      </c>
    </row>
    <row r="17" spans="1:10" s="2" customFormat="1" ht="408">
      <c r="A17" s="43">
        <v>13</v>
      </c>
      <c r="B17" s="31" t="s">
        <v>45</v>
      </c>
      <c r="C17" s="31" t="s">
        <v>46</v>
      </c>
      <c r="D17" s="10">
        <f>'SP2'!D17+'SP 8'!D17+'SP 9'!D17+'ZSP 3'!D17+'SP 28'!D17+'SP 29'!D17+'SP 44'!D17+'SP 53'!D17+'ZS 21'!D17+'SP 76'!D17+'SP 96'!D17+'SP 113'!D17+'SP 118'!D17</f>
        <v>12</v>
      </c>
      <c r="E17" s="6"/>
      <c r="F17" s="4">
        <f t="shared" si="1"/>
        <v>0</v>
      </c>
      <c r="G17" s="15"/>
      <c r="H17" s="12">
        <f t="shared" si="2"/>
        <v>0</v>
      </c>
      <c r="I17" s="4">
        <f t="shared" si="3"/>
        <v>0</v>
      </c>
      <c r="J17" s="5">
        <f t="shared" si="4"/>
        <v>0</v>
      </c>
    </row>
    <row r="18" spans="1:10" s="2" customFormat="1" ht="38.25">
      <c r="A18" s="43">
        <v>14</v>
      </c>
      <c r="B18" s="31" t="s">
        <v>47</v>
      </c>
      <c r="C18" s="31" t="s">
        <v>48</v>
      </c>
      <c r="D18" s="10">
        <f>'SP2'!D18+'SP 8'!D18+'SP 9'!D18+'ZSP 3'!D18+'SP 28'!D18+'SP 29'!D18+'SP 44'!D18+'SP 53'!D18+'ZS 21'!D18+'SP 76'!D18+'SP 96'!D18+'SP 113'!D18+'SP 118'!D18</f>
        <v>12</v>
      </c>
      <c r="E18" s="6"/>
      <c r="F18" s="4">
        <f t="shared" si="1"/>
        <v>0</v>
      </c>
      <c r="G18" s="15"/>
      <c r="H18" s="12">
        <f t="shared" si="2"/>
        <v>0</v>
      </c>
      <c r="I18" s="4">
        <f t="shared" si="3"/>
        <v>0</v>
      </c>
      <c r="J18" s="5">
        <f t="shared" si="4"/>
        <v>0</v>
      </c>
    </row>
    <row r="19" spans="1:10" s="2" customFormat="1" ht="38.25">
      <c r="A19" s="43">
        <v>15</v>
      </c>
      <c r="B19" s="31" t="s">
        <v>49</v>
      </c>
      <c r="C19" s="31" t="s">
        <v>50</v>
      </c>
      <c r="D19" s="10">
        <f>'SP2'!D19+'SP 8'!D19+'SP 9'!D19+'ZSP 3'!D19+'SP 28'!D19+'SP 29'!D19+'SP 44'!D19+'SP 53'!D19+'ZS 21'!D19+'SP 76'!D19+'SP 96'!D19+'SP 113'!D19+'SP 118'!D19</f>
        <v>10</v>
      </c>
      <c r="E19" s="6"/>
      <c r="F19" s="4">
        <f t="shared" si="1"/>
        <v>0</v>
      </c>
      <c r="G19" s="15"/>
      <c r="H19" s="12">
        <f t="shared" si="2"/>
        <v>0</v>
      </c>
      <c r="I19" s="4">
        <f t="shared" si="3"/>
        <v>0</v>
      </c>
      <c r="J19" s="5">
        <f t="shared" si="4"/>
        <v>0</v>
      </c>
    </row>
    <row r="20" spans="1:10" s="2" customFormat="1">
      <c r="A20" s="43">
        <v>16</v>
      </c>
      <c r="B20" s="31" t="s">
        <v>51</v>
      </c>
      <c r="C20" s="31" t="s">
        <v>52</v>
      </c>
      <c r="D20" s="10">
        <f>'SP2'!D20+'SP 8'!D20+'SP 9'!D20+'ZSP 3'!D20+'SP 28'!D20+'SP 29'!D20+'SP 44'!D20+'SP 53'!D20+'ZS 21'!D20+'SP 76'!D20+'SP 96'!D20+'SP 113'!D20+'SP 118'!D20</f>
        <v>11</v>
      </c>
      <c r="E20" s="6"/>
      <c r="F20" s="4">
        <f t="shared" si="1"/>
        <v>0</v>
      </c>
      <c r="G20" s="15"/>
      <c r="H20" s="12">
        <f t="shared" si="2"/>
        <v>0</v>
      </c>
      <c r="I20" s="4">
        <f t="shared" si="3"/>
        <v>0</v>
      </c>
      <c r="J20" s="5">
        <f t="shared" si="4"/>
        <v>0</v>
      </c>
    </row>
    <row r="21" spans="1:10" s="2" customFormat="1" ht="25.5">
      <c r="A21" s="43">
        <v>17</v>
      </c>
      <c r="B21" s="31" t="s">
        <v>53</v>
      </c>
      <c r="C21" s="31" t="s">
        <v>54</v>
      </c>
      <c r="D21" s="10">
        <f>'SP2'!D21+'SP 8'!D21+'SP 9'!D21+'ZSP 3'!D21+'SP 28'!D21+'SP 29'!D21+'SP 44'!D21+'SP 53'!D21+'ZS 21'!D21+'SP 76'!D21+'SP 96'!D21+'SP 113'!D21+'SP 118'!D21</f>
        <v>12</v>
      </c>
      <c r="E21" s="6"/>
      <c r="F21" s="4">
        <f t="shared" si="1"/>
        <v>0</v>
      </c>
      <c r="G21" s="15"/>
      <c r="H21" s="12">
        <f t="shared" si="2"/>
        <v>0</v>
      </c>
      <c r="I21" s="4">
        <f t="shared" si="3"/>
        <v>0</v>
      </c>
      <c r="J21" s="5">
        <f t="shared" si="4"/>
        <v>0</v>
      </c>
    </row>
    <row r="22" spans="1:10" s="2" customFormat="1" ht="25.5">
      <c r="A22" s="43">
        <v>18</v>
      </c>
      <c r="B22" s="31" t="s">
        <v>55</v>
      </c>
      <c r="C22" s="31" t="s">
        <v>56</v>
      </c>
      <c r="D22" s="10">
        <f>'SP2'!D22+'SP 8'!D22+'SP 9'!D22+'ZSP 3'!D22+'SP 28'!D22+'SP 29'!D22+'SP 44'!D22+'SP 53'!D22+'ZS 21'!D22+'SP 76'!D22+'SP 96'!D22+'SP 113'!D22+'SP 118'!D22</f>
        <v>12</v>
      </c>
      <c r="E22" s="6"/>
      <c r="F22" s="4">
        <f t="shared" si="1"/>
        <v>0</v>
      </c>
      <c r="G22" s="15"/>
      <c r="H22" s="12">
        <f t="shared" si="2"/>
        <v>0</v>
      </c>
      <c r="I22" s="4">
        <f t="shared" si="3"/>
        <v>0</v>
      </c>
      <c r="J22" s="5">
        <f t="shared" si="4"/>
        <v>0</v>
      </c>
    </row>
    <row r="23" spans="1:10" s="2" customFormat="1" ht="25.5">
      <c r="A23" s="43">
        <v>19</v>
      </c>
      <c r="B23" s="31" t="s">
        <v>57</v>
      </c>
      <c r="C23" s="31" t="s">
        <v>58</v>
      </c>
      <c r="D23" s="10">
        <f>'SP2'!D23+'SP 8'!D23+'SP 9'!D23+'ZSP 3'!D23+'SP 28'!D23+'SP 29'!D23+'SP 44'!D23+'SP 53'!D23+'ZS 21'!D23+'SP 76'!D23+'SP 96'!D23+'SP 113'!D23+'SP 118'!D23</f>
        <v>12</v>
      </c>
      <c r="E23" s="6"/>
      <c r="F23" s="4">
        <f t="shared" si="1"/>
        <v>0</v>
      </c>
      <c r="G23" s="15"/>
      <c r="H23" s="12">
        <f t="shared" si="2"/>
        <v>0</v>
      </c>
      <c r="I23" s="4">
        <f t="shared" si="3"/>
        <v>0</v>
      </c>
      <c r="J23" s="5">
        <f t="shared" si="4"/>
        <v>0</v>
      </c>
    </row>
    <row r="24" spans="1:10" s="2" customFormat="1" ht="25.5">
      <c r="A24" s="43">
        <v>20</v>
      </c>
      <c r="B24" s="31" t="s">
        <v>59</v>
      </c>
      <c r="C24" s="31" t="s">
        <v>60</v>
      </c>
      <c r="D24" s="10">
        <f>'SP2'!D24+'SP 8'!D24+'SP 9'!D24+'ZSP 3'!D24+'SP 28'!D24+'SP 29'!D24+'SP 44'!D24+'SP 53'!D24+'ZS 21'!D24+'SP 76'!D24+'SP 96'!D24+'SP 113'!D24+'SP 118'!D24</f>
        <v>23</v>
      </c>
      <c r="E24" s="6"/>
      <c r="F24" s="4">
        <f t="shared" si="1"/>
        <v>0</v>
      </c>
      <c r="G24" s="15"/>
      <c r="H24" s="12">
        <f t="shared" si="2"/>
        <v>0</v>
      </c>
      <c r="I24" s="4">
        <f t="shared" si="3"/>
        <v>0</v>
      </c>
      <c r="J24" s="5">
        <f t="shared" si="4"/>
        <v>0</v>
      </c>
    </row>
    <row r="25" spans="1:10" s="2" customFormat="1" ht="25.5">
      <c r="A25" s="43">
        <v>21</v>
      </c>
      <c r="B25" s="31" t="s">
        <v>61</v>
      </c>
      <c r="C25" s="31" t="s">
        <v>62</v>
      </c>
      <c r="D25" s="10">
        <f>'SP2'!D25+'SP 8'!D25+'SP 9'!D25+'ZSP 3'!D25+'SP 28'!D25+'SP 29'!D25+'SP 44'!D25+'SP 53'!D25+'ZS 21'!D25+'SP 76'!D25+'SP 96'!D25+'SP 113'!D25+'SP 118'!D25</f>
        <v>12</v>
      </c>
      <c r="E25" s="6"/>
      <c r="F25" s="4">
        <f t="shared" si="1"/>
        <v>0</v>
      </c>
      <c r="G25" s="15"/>
      <c r="H25" s="12">
        <f t="shared" si="2"/>
        <v>0</v>
      </c>
      <c r="I25" s="4">
        <f t="shared" si="3"/>
        <v>0</v>
      </c>
      <c r="J25" s="5">
        <f t="shared" si="4"/>
        <v>0</v>
      </c>
    </row>
    <row r="26" spans="1:10" s="2" customFormat="1" ht="25.5">
      <c r="A26" s="43">
        <v>22</v>
      </c>
      <c r="B26" s="31" t="s">
        <v>63</v>
      </c>
      <c r="C26" s="31" t="s">
        <v>64</v>
      </c>
      <c r="D26" s="10">
        <f>'SP2'!D26+'SP 8'!D26+'SP 9'!D26+'ZSP 3'!D26+'SP 28'!D26+'SP 29'!D26+'SP 44'!D26+'SP 53'!D26+'ZS 21'!D26+'SP 76'!D26+'SP 96'!D26+'SP 113'!D26+'SP 118'!D26</f>
        <v>12</v>
      </c>
      <c r="E26" s="6"/>
      <c r="F26" s="4">
        <f t="shared" si="1"/>
        <v>0</v>
      </c>
      <c r="G26" s="15"/>
      <c r="H26" s="12">
        <f t="shared" si="2"/>
        <v>0</v>
      </c>
      <c r="I26" s="4">
        <f t="shared" si="3"/>
        <v>0</v>
      </c>
      <c r="J26" s="5">
        <f t="shared" si="4"/>
        <v>0</v>
      </c>
    </row>
    <row r="27" spans="1:10" s="2" customFormat="1" ht="25.5">
      <c r="A27" s="43">
        <v>23</v>
      </c>
      <c r="B27" s="31" t="s">
        <v>65</v>
      </c>
      <c r="C27" s="31" t="s">
        <v>66</v>
      </c>
      <c r="D27" s="10">
        <f>'SP2'!D27+'SP 8'!D27+'SP 9'!D27+'ZSP 3'!D27+'SP 28'!D27+'SP 29'!D27+'SP 44'!D27+'SP 53'!D27+'ZS 21'!D27+'SP 76'!D27+'SP 96'!D27+'SP 113'!D27+'SP 118'!D27</f>
        <v>12</v>
      </c>
      <c r="E27" s="6"/>
      <c r="F27" s="4">
        <f t="shared" si="1"/>
        <v>0</v>
      </c>
      <c r="G27" s="15"/>
      <c r="H27" s="12">
        <f t="shared" si="2"/>
        <v>0</v>
      </c>
      <c r="I27" s="4">
        <f t="shared" si="3"/>
        <v>0</v>
      </c>
      <c r="J27" s="5">
        <f t="shared" si="4"/>
        <v>0</v>
      </c>
    </row>
    <row r="28" spans="1:10" s="2" customFormat="1" ht="51">
      <c r="A28" s="43">
        <v>24</v>
      </c>
      <c r="B28" s="31" t="s">
        <v>67</v>
      </c>
      <c r="C28" s="31" t="s">
        <v>68</v>
      </c>
      <c r="D28" s="10">
        <f>'SP2'!D28+'SP 8'!D28+'SP 9'!D28+'ZSP 3'!D28+'SP 28'!D28+'SP 29'!D28+'SP 44'!D28+'SP 53'!D28+'ZS 21'!D28+'SP 76'!D28+'SP 96'!D28+'SP 113'!D28+'SP 118'!D28</f>
        <v>11</v>
      </c>
      <c r="E28" s="6"/>
      <c r="F28" s="4">
        <f t="shared" si="1"/>
        <v>0</v>
      </c>
      <c r="G28" s="15"/>
      <c r="H28" s="12">
        <f t="shared" si="2"/>
        <v>0</v>
      </c>
      <c r="I28" s="4">
        <f t="shared" si="3"/>
        <v>0</v>
      </c>
      <c r="J28" s="5">
        <f t="shared" si="4"/>
        <v>0</v>
      </c>
    </row>
    <row r="29" spans="1:10" s="2" customFormat="1" ht="51">
      <c r="A29" s="43">
        <v>25</v>
      </c>
      <c r="B29" s="31" t="s">
        <v>69</v>
      </c>
      <c r="C29" s="31" t="s">
        <v>70</v>
      </c>
      <c r="D29" s="10">
        <f>'SP2'!D29+'SP 8'!D29+'SP 9'!D29+'ZSP 3'!D29+'SP 28'!D29+'SP 29'!D29+'SP 44'!D29+'SP 53'!D29+'ZS 21'!D29+'SP 76'!D29+'SP 96'!D29+'SP 113'!D29+'SP 118'!D29</f>
        <v>12</v>
      </c>
      <c r="E29" s="6"/>
      <c r="F29" s="4">
        <f t="shared" si="1"/>
        <v>0</v>
      </c>
      <c r="G29" s="15"/>
      <c r="H29" s="12">
        <f t="shared" si="2"/>
        <v>0</v>
      </c>
      <c r="I29" s="4">
        <f t="shared" si="3"/>
        <v>0</v>
      </c>
      <c r="J29" s="5">
        <f t="shared" si="4"/>
        <v>0</v>
      </c>
    </row>
    <row r="30" spans="1:10" s="2" customFormat="1" ht="38.25">
      <c r="A30" s="43">
        <v>26</v>
      </c>
      <c r="B30" s="31" t="s">
        <v>71</v>
      </c>
      <c r="C30" s="31" t="s">
        <v>72</v>
      </c>
      <c r="D30" s="10">
        <f>'SP2'!D30+'SP 8'!D30+'SP 9'!D30+'ZSP 3'!D30+'SP 28'!D30+'SP 29'!D30+'SP 44'!D30+'SP 53'!D30+'ZS 21'!D30+'SP 76'!D30+'SP 96'!D30+'SP 113'!D30+'SP 118'!D30</f>
        <v>13</v>
      </c>
      <c r="E30" s="6"/>
      <c r="F30" s="4">
        <f t="shared" si="1"/>
        <v>0</v>
      </c>
      <c r="G30" s="15"/>
      <c r="H30" s="12">
        <f t="shared" si="2"/>
        <v>0</v>
      </c>
      <c r="I30" s="4">
        <f t="shared" si="3"/>
        <v>0</v>
      </c>
      <c r="J30" s="5">
        <f t="shared" si="4"/>
        <v>0</v>
      </c>
    </row>
    <row r="31" spans="1:10" s="2" customFormat="1" ht="25.5">
      <c r="A31" s="43">
        <v>27</v>
      </c>
      <c r="B31" s="31" t="s">
        <v>73</v>
      </c>
      <c r="C31" s="31" t="s">
        <v>74</v>
      </c>
      <c r="D31" s="10">
        <f>'SP2'!D31+'SP 8'!D31+'SP 9'!D31+'ZSP 3'!D31+'SP 28'!D31+'SP 29'!D31+'SP 44'!D31+'SP 53'!D31+'ZS 21'!D31+'SP 76'!D31+'SP 96'!D31+'SP 113'!D31+'SP 118'!D31</f>
        <v>11</v>
      </c>
      <c r="E31" s="6"/>
      <c r="F31" s="4">
        <f t="shared" si="1"/>
        <v>0</v>
      </c>
      <c r="G31" s="15"/>
      <c r="H31" s="12">
        <f t="shared" si="2"/>
        <v>0</v>
      </c>
      <c r="I31" s="4">
        <f t="shared" si="3"/>
        <v>0</v>
      </c>
      <c r="J31" s="5">
        <f t="shared" si="4"/>
        <v>0</v>
      </c>
    </row>
    <row r="32" spans="1:10" s="2" customFormat="1" ht="51">
      <c r="A32" s="43">
        <v>28</v>
      </c>
      <c r="B32" s="31" t="s">
        <v>75</v>
      </c>
      <c r="C32" s="31" t="s">
        <v>76</v>
      </c>
      <c r="D32" s="10">
        <f>'SP2'!D32+'SP 8'!D32+'SP 9'!D32+'ZSP 3'!D32+'SP 28'!D32+'SP 29'!D32+'SP 44'!D32+'SP 53'!D32+'ZS 21'!D32+'SP 76'!D32+'SP 96'!D32+'SP 113'!D32+'SP 118'!D32</f>
        <v>10</v>
      </c>
      <c r="E32" s="6"/>
      <c r="F32" s="4">
        <f t="shared" si="1"/>
        <v>0</v>
      </c>
      <c r="G32" s="15"/>
      <c r="H32" s="12">
        <f t="shared" si="2"/>
        <v>0</v>
      </c>
      <c r="I32" s="4">
        <f t="shared" si="3"/>
        <v>0</v>
      </c>
      <c r="J32" s="5">
        <f t="shared" si="4"/>
        <v>0</v>
      </c>
    </row>
    <row r="33" spans="1:10" s="2" customFormat="1" ht="51">
      <c r="A33" s="43">
        <v>29</v>
      </c>
      <c r="B33" s="31" t="s">
        <v>77</v>
      </c>
      <c r="C33" s="31" t="s">
        <v>78</v>
      </c>
      <c r="D33" s="10">
        <f>'SP2'!D33+'SP 8'!D33+'SP 9'!D33+'ZSP 3'!D33+'SP 28'!D33+'SP 29'!D33+'SP 44'!D33+'SP 53'!D33+'ZS 21'!D33+'SP 76'!D33+'SP 96'!D33+'SP 113'!D33+'SP 118'!D33</f>
        <v>12</v>
      </c>
      <c r="E33" s="6"/>
      <c r="F33" s="4">
        <f t="shared" si="1"/>
        <v>0</v>
      </c>
      <c r="G33" s="15"/>
      <c r="H33" s="12">
        <f t="shared" si="2"/>
        <v>0</v>
      </c>
      <c r="I33" s="4">
        <f t="shared" si="3"/>
        <v>0</v>
      </c>
      <c r="J33" s="5">
        <f t="shared" si="4"/>
        <v>0</v>
      </c>
    </row>
    <row r="34" spans="1:10" s="2" customFormat="1" ht="76.5">
      <c r="A34" s="43">
        <v>30</v>
      </c>
      <c r="B34" s="31" t="s">
        <v>79</v>
      </c>
      <c r="C34" s="31" t="s">
        <v>80</v>
      </c>
      <c r="D34" s="10">
        <f>'SP2'!D34+'SP 8'!D34+'SP 9'!D34+'ZSP 3'!D34+'SP 28'!D34+'SP 29'!D34+'SP 44'!D34+'SP 53'!D34+'ZS 21'!D34+'SP 76'!D34+'SP 96'!D34+'SP 113'!D34+'SP 118'!D34</f>
        <v>13</v>
      </c>
      <c r="E34" s="6"/>
      <c r="F34" s="4">
        <f t="shared" si="1"/>
        <v>0</v>
      </c>
      <c r="G34" s="15"/>
      <c r="H34" s="12">
        <f t="shared" si="2"/>
        <v>0</v>
      </c>
      <c r="I34" s="4">
        <f t="shared" si="3"/>
        <v>0</v>
      </c>
      <c r="J34" s="5">
        <f t="shared" si="4"/>
        <v>0</v>
      </c>
    </row>
    <row r="35" spans="1:10" s="2" customFormat="1" ht="51">
      <c r="A35" s="43">
        <v>31</v>
      </c>
      <c r="B35" s="31" t="s">
        <v>81</v>
      </c>
      <c r="C35" s="31" t="s">
        <v>82</v>
      </c>
      <c r="D35" s="10">
        <f>'SP2'!D35+'SP 8'!D35+'SP 9'!D35+'ZSP 3'!D35+'SP 28'!D35+'SP 29'!D35+'SP 44'!D35+'SP 53'!D35+'ZS 21'!D35+'SP 76'!D35+'SP 96'!D35+'SP 113'!D35+'SP 118'!D35</f>
        <v>12</v>
      </c>
      <c r="E35" s="6"/>
      <c r="F35" s="4">
        <f t="shared" si="1"/>
        <v>0</v>
      </c>
      <c r="G35" s="15"/>
      <c r="H35" s="12">
        <f t="shared" si="2"/>
        <v>0</v>
      </c>
      <c r="I35" s="4">
        <f t="shared" si="3"/>
        <v>0</v>
      </c>
      <c r="J35" s="5">
        <f t="shared" si="4"/>
        <v>0</v>
      </c>
    </row>
    <row r="36" spans="1:10" s="2" customFormat="1" ht="63.75">
      <c r="A36" s="43">
        <v>32</v>
      </c>
      <c r="B36" s="31" t="s">
        <v>83</v>
      </c>
      <c r="C36" s="31" t="s">
        <v>84</v>
      </c>
      <c r="D36" s="10">
        <f>'SP2'!D36+'SP 8'!D36+'SP 9'!D36+'ZSP 3'!D36+'SP 28'!D36+'SP 29'!D36+'SP 44'!D36+'SP 53'!D36+'ZS 21'!D36+'SP 76'!D36+'SP 96'!D36+'SP 113'!D36+'SP 118'!D36</f>
        <v>13</v>
      </c>
      <c r="E36" s="6"/>
      <c r="F36" s="4">
        <f t="shared" si="1"/>
        <v>0</v>
      </c>
      <c r="G36" s="15"/>
      <c r="H36" s="12">
        <f t="shared" si="2"/>
        <v>0</v>
      </c>
      <c r="I36" s="4">
        <f t="shared" si="3"/>
        <v>0</v>
      </c>
      <c r="J36" s="5">
        <f t="shared" si="4"/>
        <v>0</v>
      </c>
    </row>
    <row r="37" spans="1:10" s="2" customFormat="1" ht="25.5">
      <c r="A37" s="43">
        <v>33</v>
      </c>
      <c r="B37" s="31" t="s">
        <v>85</v>
      </c>
      <c r="C37" s="31" t="s">
        <v>86</v>
      </c>
      <c r="D37" s="10">
        <f>'SP2'!D37+'SP 8'!D37+'SP 9'!D37+'ZSP 3'!D37+'SP 28'!D37+'SP 29'!D37+'SP 44'!D37+'SP 53'!D37+'ZS 21'!D37+'SP 76'!D37+'SP 96'!D37+'SP 113'!D37+'SP 118'!D37</f>
        <v>12</v>
      </c>
      <c r="E37" s="6"/>
      <c r="F37" s="4">
        <f t="shared" si="1"/>
        <v>0</v>
      </c>
      <c r="G37" s="15"/>
      <c r="H37" s="12">
        <f t="shared" si="2"/>
        <v>0</v>
      </c>
      <c r="I37" s="4">
        <f t="shared" si="3"/>
        <v>0</v>
      </c>
      <c r="J37" s="5">
        <f t="shared" si="4"/>
        <v>0</v>
      </c>
    </row>
    <row r="38" spans="1:10" s="2" customFormat="1" ht="51">
      <c r="A38" s="43">
        <v>34</v>
      </c>
      <c r="B38" s="31" t="s">
        <v>87</v>
      </c>
      <c r="C38" s="31" t="s">
        <v>88</v>
      </c>
      <c r="D38" s="10">
        <f>'SP2'!D38+'SP 8'!D38+'SP 9'!D38+'ZSP 3'!D38+'SP 28'!D38+'SP 29'!D38+'SP 44'!D38+'SP 53'!D38+'ZS 21'!D38+'SP 76'!D38+'SP 96'!D38+'SP 113'!D38+'SP 118'!D38</f>
        <v>10</v>
      </c>
      <c r="E38" s="6"/>
      <c r="F38" s="4">
        <f t="shared" si="1"/>
        <v>0</v>
      </c>
      <c r="G38" s="15"/>
      <c r="H38" s="12">
        <f t="shared" si="2"/>
        <v>0</v>
      </c>
      <c r="I38" s="4">
        <f t="shared" si="3"/>
        <v>0</v>
      </c>
      <c r="J38" s="5">
        <f t="shared" si="4"/>
        <v>0</v>
      </c>
    </row>
    <row r="39" spans="1:10" s="2" customFormat="1" ht="25.5">
      <c r="A39" s="43">
        <v>35</v>
      </c>
      <c r="B39" s="31" t="s">
        <v>89</v>
      </c>
      <c r="C39" s="31" t="s">
        <v>90</v>
      </c>
      <c r="D39" s="10">
        <f>'SP2'!D39+'SP 8'!D39+'SP 9'!D39+'ZSP 3'!D39+'SP 28'!D39+'SP 29'!D39+'SP 44'!D39+'SP 53'!D39+'ZS 21'!D39+'SP 76'!D39+'SP 96'!D39+'SP 113'!D39+'SP 118'!D39</f>
        <v>10</v>
      </c>
      <c r="E39" s="6"/>
      <c r="F39" s="4">
        <f t="shared" si="1"/>
        <v>0</v>
      </c>
      <c r="G39" s="15"/>
      <c r="H39" s="12">
        <f t="shared" si="2"/>
        <v>0</v>
      </c>
      <c r="I39" s="4">
        <f t="shared" si="3"/>
        <v>0</v>
      </c>
      <c r="J39" s="5">
        <f t="shared" si="4"/>
        <v>0</v>
      </c>
    </row>
    <row r="40" spans="1:10" s="2" customFormat="1" ht="76.5">
      <c r="A40" s="43">
        <v>36</v>
      </c>
      <c r="B40" s="31" t="s">
        <v>91</v>
      </c>
      <c r="C40" s="31" t="s">
        <v>92</v>
      </c>
      <c r="D40" s="10">
        <f>'SP2'!D40+'SP 8'!D40+'SP 9'!D40+'ZSP 3'!D40+'SP 28'!D40+'SP 29'!D40+'SP 44'!D40+'SP 53'!D40+'ZS 21'!D40+'SP 76'!D40+'SP 96'!D40+'SP 113'!D40+'SP 118'!D40</f>
        <v>11</v>
      </c>
      <c r="E40" s="6"/>
      <c r="F40" s="4">
        <f t="shared" si="1"/>
        <v>0</v>
      </c>
      <c r="G40" s="15"/>
      <c r="H40" s="12">
        <f t="shared" si="2"/>
        <v>0</v>
      </c>
      <c r="I40" s="4">
        <f t="shared" si="3"/>
        <v>0</v>
      </c>
      <c r="J40" s="5">
        <f t="shared" si="4"/>
        <v>0</v>
      </c>
    </row>
    <row r="41" spans="1:10" s="2" customFormat="1" ht="38.25">
      <c r="A41" s="43">
        <v>37</v>
      </c>
      <c r="B41" s="31" t="s">
        <v>186</v>
      </c>
      <c r="C41" s="31" t="s">
        <v>93</v>
      </c>
      <c r="D41" s="10">
        <f>'SP2'!D41+'SP 8'!D41+'SP 9'!D41+'ZSP 3'!D41+'SP 28'!D41+'SP 29'!D41+'SP 44'!D41+'SP 53'!D41+'ZS 21'!D41+'SP 76'!D41+'SP 96'!D41+'SP 113'!D41+'SP 118'!D41</f>
        <v>11</v>
      </c>
      <c r="E41" s="6"/>
      <c r="F41" s="4">
        <f t="shared" si="1"/>
        <v>0</v>
      </c>
      <c r="G41" s="15"/>
      <c r="H41" s="12">
        <f t="shared" si="2"/>
        <v>0</v>
      </c>
      <c r="I41" s="4">
        <f t="shared" si="3"/>
        <v>0</v>
      </c>
      <c r="J41" s="5">
        <f t="shared" si="4"/>
        <v>0</v>
      </c>
    </row>
    <row r="42" spans="1:10" s="2" customFormat="1" ht="63.75">
      <c r="A42" s="43">
        <v>38</v>
      </c>
      <c r="B42" s="31" t="s">
        <v>94</v>
      </c>
      <c r="C42" s="31" t="s">
        <v>95</v>
      </c>
      <c r="D42" s="10">
        <f>'SP2'!D42+'SP 8'!D42+'SP 9'!D42+'ZSP 3'!D42+'SP 28'!D42+'SP 29'!D42+'SP 44'!D42+'SP 53'!D42+'ZS 21'!D42+'SP 76'!D42+'SP 96'!D42+'SP 113'!D42+'SP 118'!D42</f>
        <v>10</v>
      </c>
      <c r="E42" s="6"/>
      <c r="F42" s="4">
        <f t="shared" si="1"/>
        <v>0</v>
      </c>
      <c r="G42" s="15"/>
      <c r="H42" s="12">
        <f t="shared" si="2"/>
        <v>0</v>
      </c>
      <c r="I42" s="4">
        <f t="shared" si="3"/>
        <v>0</v>
      </c>
      <c r="J42" s="5">
        <f t="shared" si="4"/>
        <v>0</v>
      </c>
    </row>
    <row r="43" spans="1:10" s="2" customFormat="1" ht="51">
      <c r="A43" s="43">
        <v>39</v>
      </c>
      <c r="B43" s="31" t="s">
        <v>96</v>
      </c>
      <c r="C43" s="31" t="s">
        <v>97</v>
      </c>
      <c r="D43" s="10">
        <f>'SP2'!D43+'SP 8'!D43+'SP 9'!D43+'ZSP 3'!D43+'SP 28'!D43+'SP 29'!D43+'SP 44'!D43+'SP 53'!D43+'ZS 21'!D43+'SP 76'!D43+'SP 96'!D43+'SP 113'!D43+'SP 118'!D43</f>
        <v>11</v>
      </c>
      <c r="E43" s="6"/>
      <c r="F43" s="4">
        <f t="shared" si="1"/>
        <v>0</v>
      </c>
      <c r="G43" s="15"/>
      <c r="H43" s="12">
        <f t="shared" si="2"/>
        <v>0</v>
      </c>
      <c r="I43" s="4">
        <f t="shared" si="3"/>
        <v>0</v>
      </c>
      <c r="J43" s="5">
        <f t="shared" si="4"/>
        <v>0</v>
      </c>
    </row>
    <row r="44" spans="1:10" s="2" customFormat="1" ht="63.75">
      <c r="A44" s="43">
        <v>40</v>
      </c>
      <c r="B44" s="31" t="s">
        <v>98</v>
      </c>
      <c r="C44" s="31" t="s">
        <v>99</v>
      </c>
      <c r="D44" s="10">
        <f>'SP2'!D44+'SP 8'!D44+'SP 9'!D44+'ZSP 3'!D44+'SP 28'!D44+'SP 29'!D44+'SP 44'!D44+'SP 53'!D44+'ZS 21'!D44+'SP 76'!D44+'SP 96'!D44+'SP 113'!D44+'SP 118'!D44</f>
        <v>13</v>
      </c>
      <c r="E44" s="6"/>
      <c r="F44" s="4">
        <f t="shared" si="1"/>
        <v>0</v>
      </c>
      <c r="G44" s="15"/>
      <c r="H44" s="12">
        <f t="shared" si="2"/>
        <v>0</v>
      </c>
      <c r="I44" s="4">
        <f t="shared" si="3"/>
        <v>0</v>
      </c>
      <c r="J44" s="5">
        <f t="shared" si="4"/>
        <v>0</v>
      </c>
    </row>
    <row r="45" spans="1:10" s="2" customFormat="1" ht="76.5">
      <c r="A45" s="43">
        <v>41</v>
      </c>
      <c r="B45" s="31" t="s">
        <v>100</v>
      </c>
      <c r="C45" s="31" t="s">
        <v>101</v>
      </c>
      <c r="D45" s="10">
        <f>'SP2'!D45+'SP 8'!D45+'SP 9'!D45+'ZSP 3'!D45+'SP 28'!D45+'SP 29'!D45+'SP 44'!D45+'SP 53'!D45+'ZS 21'!D45+'SP 76'!D45+'SP 96'!D45+'SP 113'!D45+'SP 118'!D45</f>
        <v>13</v>
      </c>
      <c r="E45" s="6"/>
      <c r="F45" s="4">
        <f t="shared" si="1"/>
        <v>0</v>
      </c>
      <c r="G45" s="15"/>
      <c r="H45" s="12">
        <f t="shared" si="2"/>
        <v>0</v>
      </c>
      <c r="I45" s="4">
        <f t="shared" si="3"/>
        <v>0</v>
      </c>
      <c r="J45" s="5">
        <f t="shared" si="4"/>
        <v>0</v>
      </c>
    </row>
    <row r="46" spans="1:10" s="2" customFormat="1" ht="89.25">
      <c r="A46" s="43">
        <v>42</v>
      </c>
      <c r="B46" s="31" t="s">
        <v>102</v>
      </c>
      <c r="C46" s="31" t="s">
        <v>103</v>
      </c>
      <c r="D46" s="10">
        <f>'SP2'!D46+'SP 8'!D46+'SP 9'!D46+'ZSP 3'!D46+'SP 28'!D46+'SP 29'!D46+'SP 44'!D46+'SP 53'!D46+'ZS 21'!D46+'SP 76'!D46+'SP 96'!D46+'SP 113'!D46+'SP 118'!D46</f>
        <v>13</v>
      </c>
      <c r="E46" s="6"/>
      <c r="F46" s="4">
        <f t="shared" si="1"/>
        <v>0</v>
      </c>
      <c r="G46" s="15"/>
      <c r="H46" s="12">
        <f t="shared" si="2"/>
        <v>0</v>
      </c>
      <c r="I46" s="4">
        <f t="shared" si="3"/>
        <v>0</v>
      </c>
      <c r="J46" s="5">
        <f t="shared" si="4"/>
        <v>0</v>
      </c>
    </row>
    <row r="47" spans="1:10" s="2" customFormat="1" ht="38.25">
      <c r="A47" s="43">
        <v>43</v>
      </c>
      <c r="B47" s="31" t="s">
        <v>104</v>
      </c>
      <c r="C47" s="31" t="s">
        <v>105</v>
      </c>
      <c r="D47" s="10">
        <f>'SP2'!D47+'SP 8'!D47+'SP 9'!D47+'ZSP 3'!D47+'SP 28'!D47+'SP 29'!D47+'SP 44'!D47+'SP 53'!D47+'ZS 21'!D47+'SP 76'!D47+'SP 96'!D47+'SP 113'!D47+'SP 118'!D47</f>
        <v>11</v>
      </c>
      <c r="E47" s="6"/>
      <c r="F47" s="4">
        <f t="shared" si="1"/>
        <v>0</v>
      </c>
      <c r="G47" s="15"/>
      <c r="H47" s="12">
        <f t="shared" si="2"/>
        <v>0</v>
      </c>
      <c r="I47" s="4">
        <f t="shared" si="3"/>
        <v>0</v>
      </c>
      <c r="J47" s="5">
        <f t="shared" si="4"/>
        <v>0</v>
      </c>
    </row>
    <row r="48" spans="1:10" s="1" customFormat="1" ht="89.25">
      <c r="A48" s="43">
        <v>44</v>
      </c>
      <c r="B48" s="31" t="s">
        <v>106</v>
      </c>
      <c r="C48" s="31" t="s">
        <v>107</v>
      </c>
      <c r="D48" s="10">
        <f>'SP2'!D48+'SP 8'!D48+'SP 9'!D48+'ZSP 3'!D48+'SP 28'!D48+'SP 29'!D48+'SP 44'!D48+'SP 53'!D48+'ZS 21'!D48+'SP 76'!D48+'SP 96'!D48+'SP 113'!D48+'SP 118'!D48</f>
        <v>13</v>
      </c>
      <c r="E48" s="6"/>
      <c r="F48" s="4">
        <f t="shared" si="1"/>
        <v>0</v>
      </c>
      <c r="G48" s="15"/>
      <c r="H48" s="12">
        <f t="shared" si="2"/>
        <v>0</v>
      </c>
      <c r="I48" s="4">
        <f t="shared" si="3"/>
        <v>0</v>
      </c>
      <c r="J48" s="5">
        <f t="shared" si="4"/>
        <v>0</v>
      </c>
    </row>
    <row r="49" spans="1:10" ht="38.25">
      <c r="A49" s="43">
        <v>45</v>
      </c>
      <c r="B49" s="31" t="s">
        <v>108</v>
      </c>
      <c r="C49" s="31" t="s">
        <v>109</v>
      </c>
      <c r="D49" s="10">
        <f>'SP2'!D49+'SP 8'!D49+'SP 9'!D49+'ZSP 3'!D49+'SP 28'!D49+'SP 29'!D49+'SP 44'!D49+'SP 53'!D49+'ZS 21'!D49+'SP 76'!D49+'SP 96'!D49+'SP 113'!D49+'SP 118'!D49</f>
        <v>13</v>
      </c>
      <c r="E49" s="6"/>
      <c r="F49" s="4">
        <f t="shared" ref="F49:F85" si="5">E49*D49</f>
        <v>0</v>
      </c>
      <c r="G49" s="15"/>
      <c r="H49" s="12">
        <f t="shared" ref="H49:H85" si="6">J49-F49</f>
        <v>0</v>
      </c>
      <c r="I49" s="4">
        <f t="shared" ref="I49:I85" si="7">E49*G49%+E49</f>
        <v>0</v>
      </c>
      <c r="J49" s="5">
        <f t="shared" ref="J49:J85" si="8">I49*D49</f>
        <v>0</v>
      </c>
    </row>
    <row r="50" spans="1:10" ht="38.25">
      <c r="A50" s="43">
        <v>46</v>
      </c>
      <c r="B50" s="31" t="s">
        <v>110</v>
      </c>
      <c r="C50" s="31" t="s">
        <v>111</v>
      </c>
      <c r="D50" s="10">
        <f>'SP2'!D50+'SP 8'!D50+'SP 9'!D50+'ZSP 3'!D50+'SP 28'!D50+'SP 29'!D50+'SP 44'!D50+'SP 53'!D50+'ZS 21'!D50+'SP 76'!D50+'SP 96'!D50+'SP 113'!D50+'SP 118'!D50</f>
        <v>12</v>
      </c>
      <c r="E50" s="6"/>
      <c r="F50" s="4">
        <f t="shared" si="5"/>
        <v>0</v>
      </c>
      <c r="G50" s="15"/>
      <c r="H50" s="12">
        <f t="shared" si="6"/>
        <v>0</v>
      </c>
      <c r="I50" s="4">
        <f t="shared" si="7"/>
        <v>0</v>
      </c>
      <c r="J50" s="5">
        <f t="shared" si="8"/>
        <v>0</v>
      </c>
    </row>
    <row r="51" spans="1:10" ht="25.5">
      <c r="A51" s="43">
        <v>47</v>
      </c>
      <c r="B51" s="31" t="s">
        <v>112</v>
      </c>
      <c r="C51" s="31" t="s">
        <v>113</v>
      </c>
      <c r="D51" s="10">
        <f>'SP2'!D51+'SP 8'!D51+'SP 9'!D51+'ZSP 3'!D51+'SP 28'!D51+'SP 29'!D51+'SP 44'!D51+'SP 53'!D51+'ZS 21'!D51+'SP 76'!D51+'SP 96'!D51+'SP 113'!D51+'SP 118'!D51</f>
        <v>10</v>
      </c>
      <c r="E51" s="6"/>
      <c r="F51" s="4">
        <f t="shared" si="5"/>
        <v>0</v>
      </c>
      <c r="G51" s="15"/>
      <c r="H51" s="12">
        <f t="shared" si="6"/>
        <v>0</v>
      </c>
      <c r="I51" s="4">
        <f t="shared" si="7"/>
        <v>0</v>
      </c>
      <c r="J51" s="5">
        <f t="shared" si="8"/>
        <v>0</v>
      </c>
    </row>
    <row r="52" spans="1:10" ht="51">
      <c r="A52" s="43">
        <v>48</v>
      </c>
      <c r="B52" s="31" t="s">
        <v>114</v>
      </c>
      <c r="C52" s="31" t="s">
        <v>115</v>
      </c>
      <c r="D52" s="10">
        <f>'SP2'!D52+'SP 8'!D52+'SP 9'!D52+'ZSP 3'!D52+'SP 28'!D52+'SP 29'!D52+'SP 44'!D52+'SP 53'!D52+'ZS 21'!D52+'SP 76'!D52+'SP 96'!D52+'SP 113'!D52+'SP 118'!D52</f>
        <v>13</v>
      </c>
      <c r="E52" s="6"/>
      <c r="F52" s="4">
        <f t="shared" si="5"/>
        <v>0</v>
      </c>
      <c r="G52" s="15"/>
      <c r="H52" s="12">
        <f t="shared" si="6"/>
        <v>0</v>
      </c>
      <c r="I52" s="4">
        <f t="shared" si="7"/>
        <v>0</v>
      </c>
      <c r="J52" s="5">
        <f t="shared" si="8"/>
        <v>0</v>
      </c>
    </row>
    <row r="53" spans="1:10" ht="51">
      <c r="A53" s="43">
        <v>49</v>
      </c>
      <c r="B53" s="31" t="s">
        <v>116</v>
      </c>
      <c r="C53" s="31" t="s">
        <v>117</v>
      </c>
      <c r="D53" s="10">
        <f>'SP2'!D53+'SP 8'!D53+'SP 9'!D53+'ZSP 3'!D53+'SP 28'!D53+'SP 29'!D53+'SP 44'!D53+'SP 53'!D53+'ZS 21'!D53+'SP 76'!D53+'SP 96'!D53+'SP 113'!D53+'SP 118'!D53</f>
        <v>13</v>
      </c>
      <c r="E53" s="6"/>
      <c r="F53" s="4">
        <f t="shared" si="5"/>
        <v>0</v>
      </c>
      <c r="G53" s="15"/>
      <c r="H53" s="12">
        <f t="shared" si="6"/>
        <v>0</v>
      </c>
      <c r="I53" s="4">
        <f t="shared" si="7"/>
        <v>0</v>
      </c>
      <c r="J53" s="5">
        <f t="shared" si="8"/>
        <v>0</v>
      </c>
    </row>
    <row r="54" spans="1:10" ht="51">
      <c r="A54" s="43">
        <v>50</v>
      </c>
      <c r="B54" s="31" t="s">
        <v>118</v>
      </c>
      <c r="C54" s="31" t="s">
        <v>119</v>
      </c>
      <c r="D54" s="10">
        <f>'SP2'!D54+'SP 8'!D54+'SP 9'!D54+'ZSP 3'!D54+'SP 28'!D54+'SP 29'!D54+'SP 44'!D54+'SP 53'!D54+'ZS 21'!D54+'SP 76'!D54+'SP 96'!D54+'SP 113'!D54+'SP 118'!D54</f>
        <v>10</v>
      </c>
      <c r="E54" s="6"/>
      <c r="F54" s="4">
        <f t="shared" si="5"/>
        <v>0</v>
      </c>
      <c r="G54" s="15"/>
      <c r="H54" s="12">
        <f t="shared" si="6"/>
        <v>0</v>
      </c>
      <c r="I54" s="4">
        <f t="shared" si="7"/>
        <v>0</v>
      </c>
      <c r="J54" s="5">
        <f t="shared" si="8"/>
        <v>0</v>
      </c>
    </row>
    <row r="55" spans="1:10" ht="127.5">
      <c r="A55" s="43">
        <v>51</v>
      </c>
      <c r="B55" s="31" t="s">
        <v>120</v>
      </c>
      <c r="C55" s="31" t="s">
        <v>121</v>
      </c>
      <c r="D55" s="10">
        <f>'SP2'!D55+'SP 8'!D55+'SP 9'!D55+'ZSP 3'!D55+'SP 28'!D55+'SP 29'!D55+'SP 44'!D55+'SP 53'!D55+'ZS 21'!D55+'SP 76'!D55+'SP 96'!D55+'SP 113'!D55+'SP 118'!D55</f>
        <v>13</v>
      </c>
      <c r="E55" s="6"/>
      <c r="F55" s="4">
        <f t="shared" si="5"/>
        <v>0</v>
      </c>
      <c r="G55" s="15"/>
      <c r="H55" s="12">
        <f t="shared" si="6"/>
        <v>0</v>
      </c>
      <c r="I55" s="4">
        <f t="shared" si="7"/>
        <v>0</v>
      </c>
      <c r="J55" s="5">
        <f t="shared" si="8"/>
        <v>0</v>
      </c>
    </row>
    <row r="56" spans="1:10" ht="63.75">
      <c r="A56" s="43">
        <v>52</v>
      </c>
      <c r="B56" s="31" t="s">
        <v>122</v>
      </c>
      <c r="C56" s="31" t="s">
        <v>123</v>
      </c>
      <c r="D56" s="10">
        <f>'SP2'!D56+'SP 8'!D56+'SP 9'!D56+'ZSP 3'!D56+'SP 28'!D56+'SP 29'!D56+'SP 44'!D56+'SP 53'!D56+'ZS 21'!D56+'SP 76'!D56+'SP 96'!D56+'SP 113'!D56+'SP 118'!D56</f>
        <v>12</v>
      </c>
      <c r="E56" s="6"/>
      <c r="F56" s="4">
        <f t="shared" si="5"/>
        <v>0</v>
      </c>
      <c r="G56" s="15"/>
      <c r="H56" s="12">
        <f t="shared" si="6"/>
        <v>0</v>
      </c>
      <c r="I56" s="4">
        <f t="shared" si="7"/>
        <v>0</v>
      </c>
      <c r="J56" s="5">
        <f t="shared" si="8"/>
        <v>0</v>
      </c>
    </row>
    <row r="57" spans="1:10" ht="51">
      <c r="A57" s="43">
        <v>53</v>
      </c>
      <c r="B57" s="31" t="s">
        <v>124</v>
      </c>
      <c r="C57" s="31" t="s">
        <v>125</v>
      </c>
      <c r="D57" s="10">
        <f>'SP2'!D57+'SP 8'!D57+'SP 9'!D57+'ZSP 3'!D57+'SP 28'!D57+'SP 29'!D57+'SP 44'!D57+'SP 53'!D57+'ZS 21'!D57+'SP 76'!D57+'SP 96'!D57+'SP 113'!D57+'SP 118'!D57</f>
        <v>12</v>
      </c>
      <c r="E57" s="6"/>
      <c r="F57" s="4">
        <f t="shared" si="5"/>
        <v>0</v>
      </c>
      <c r="G57" s="15"/>
      <c r="H57" s="12">
        <f t="shared" si="6"/>
        <v>0</v>
      </c>
      <c r="I57" s="4">
        <f t="shared" si="7"/>
        <v>0</v>
      </c>
      <c r="J57" s="5">
        <f t="shared" si="8"/>
        <v>0</v>
      </c>
    </row>
    <row r="58" spans="1:10" ht="38.25">
      <c r="A58" s="43">
        <v>54</v>
      </c>
      <c r="B58" s="31" t="s">
        <v>126</v>
      </c>
      <c r="C58" s="31" t="s">
        <v>127</v>
      </c>
      <c r="D58" s="10">
        <f>'SP2'!D58+'SP 8'!D58+'SP 9'!D58+'ZSP 3'!D58+'SP 28'!D58+'SP 29'!D58+'SP 44'!D58+'SP 53'!D58+'ZS 21'!D58+'SP 76'!D58+'SP 96'!D58+'SP 113'!D58+'SP 118'!D58</f>
        <v>11</v>
      </c>
      <c r="E58" s="6"/>
      <c r="F58" s="4">
        <f t="shared" si="5"/>
        <v>0</v>
      </c>
      <c r="G58" s="15"/>
      <c r="H58" s="12">
        <f t="shared" si="6"/>
        <v>0</v>
      </c>
      <c r="I58" s="4">
        <f t="shared" si="7"/>
        <v>0</v>
      </c>
      <c r="J58" s="5">
        <f t="shared" si="8"/>
        <v>0</v>
      </c>
    </row>
    <row r="59" spans="1:10" ht="25.5">
      <c r="A59" s="43">
        <v>55</v>
      </c>
      <c r="B59" s="31" t="s">
        <v>128</v>
      </c>
      <c r="C59" s="31" t="s">
        <v>129</v>
      </c>
      <c r="D59" s="10">
        <f>'SP2'!D59+'SP 8'!D59+'SP 9'!D59+'ZSP 3'!D59+'SP 28'!D59+'SP 29'!D59+'SP 44'!D59+'SP 53'!D59+'ZS 21'!D59+'SP 76'!D59+'SP 96'!D59+'SP 113'!D59+'SP 118'!D59</f>
        <v>13</v>
      </c>
      <c r="E59" s="6"/>
      <c r="F59" s="4">
        <f t="shared" si="5"/>
        <v>0</v>
      </c>
      <c r="G59" s="15"/>
      <c r="H59" s="12">
        <f t="shared" si="6"/>
        <v>0</v>
      </c>
      <c r="I59" s="4">
        <f t="shared" si="7"/>
        <v>0</v>
      </c>
      <c r="J59" s="5">
        <f t="shared" si="8"/>
        <v>0</v>
      </c>
    </row>
    <row r="60" spans="1:10" ht="51">
      <c r="A60" s="43">
        <v>56</v>
      </c>
      <c r="B60" s="31" t="s">
        <v>130</v>
      </c>
      <c r="C60" s="31" t="s">
        <v>131</v>
      </c>
      <c r="D60" s="10">
        <f>'SP2'!D60+'SP 8'!D60+'SP 9'!D60+'ZSP 3'!D60+'SP 28'!D60+'SP 29'!D60+'SP 44'!D60+'SP 53'!D60+'ZS 21'!D60+'SP 76'!D60+'SP 96'!D60+'SP 113'!D60+'SP 118'!D60</f>
        <v>13</v>
      </c>
      <c r="E60" s="6"/>
      <c r="F60" s="4">
        <f t="shared" si="5"/>
        <v>0</v>
      </c>
      <c r="G60" s="15"/>
      <c r="H60" s="12">
        <f t="shared" si="6"/>
        <v>0</v>
      </c>
      <c r="I60" s="4">
        <f t="shared" si="7"/>
        <v>0</v>
      </c>
      <c r="J60" s="5">
        <f t="shared" si="8"/>
        <v>0</v>
      </c>
    </row>
    <row r="61" spans="1:10" ht="51">
      <c r="A61" s="43">
        <v>57</v>
      </c>
      <c r="B61" s="31" t="s">
        <v>132</v>
      </c>
      <c r="C61" s="31" t="s">
        <v>133</v>
      </c>
      <c r="D61" s="10">
        <f>'SP2'!D61+'SP 8'!D61+'SP 9'!D61+'ZSP 3'!D61+'SP 28'!D61+'SP 29'!D61+'SP 44'!D61+'SP 53'!D61+'ZS 21'!D61+'SP 76'!D61+'SP 96'!D61+'SP 113'!D61+'SP 118'!D61</f>
        <v>13</v>
      </c>
      <c r="E61" s="6"/>
      <c r="F61" s="4">
        <f t="shared" si="5"/>
        <v>0</v>
      </c>
      <c r="G61" s="15"/>
      <c r="H61" s="12">
        <f t="shared" si="6"/>
        <v>0</v>
      </c>
      <c r="I61" s="4">
        <f t="shared" si="7"/>
        <v>0</v>
      </c>
      <c r="J61" s="5">
        <f t="shared" si="8"/>
        <v>0</v>
      </c>
    </row>
    <row r="62" spans="1:10" ht="25.5">
      <c r="A62" s="43">
        <v>58</v>
      </c>
      <c r="B62" s="31" t="s">
        <v>134</v>
      </c>
      <c r="C62" s="31" t="s">
        <v>135</v>
      </c>
      <c r="D62" s="10">
        <f>'SP2'!D62+'SP 8'!D62+'SP 9'!D62+'ZSP 3'!D62+'SP 28'!D62+'SP 29'!D62+'SP 44'!D62+'SP 53'!D62+'ZS 21'!D62+'SP 76'!D62+'SP 96'!D62+'SP 113'!D62+'SP 118'!D62</f>
        <v>11</v>
      </c>
      <c r="E62" s="6"/>
      <c r="F62" s="4">
        <f t="shared" si="5"/>
        <v>0</v>
      </c>
      <c r="G62" s="15"/>
      <c r="H62" s="12">
        <f t="shared" si="6"/>
        <v>0</v>
      </c>
      <c r="I62" s="4">
        <f t="shared" si="7"/>
        <v>0</v>
      </c>
      <c r="J62" s="5">
        <f t="shared" si="8"/>
        <v>0</v>
      </c>
    </row>
    <row r="63" spans="1:10" ht="25.5">
      <c r="A63" s="43">
        <v>59</v>
      </c>
      <c r="B63" s="31" t="s">
        <v>136</v>
      </c>
      <c r="C63" s="31" t="s">
        <v>137</v>
      </c>
      <c r="D63" s="10">
        <f>'SP2'!D63+'SP 8'!D63+'SP 9'!D63+'ZSP 3'!D63+'SP 28'!D63+'SP 29'!D63+'SP 44'!D63+'SP 53'!D63+'ZS 21'!D63+'SP 76'!D63+'SP 96'!D63+'SP 113'!D63+'SP 118'!D63</f>
        <v>10</v>
      </c>
      <c r="E63" s="6"/>
      <c r="F63" s="4">
        <f t="shared" si="5"/>
        <v>0</v>
      </c>
      <c r="G63" s="15"/>
      <c r="H63" s="12">
        <f t="shared" si="6"/>
        <v>0</v>
      </c>
      <c r="I63" s="4">
        <f t="shared" si="7"/>
        <v>0</v>
      </c>
      <c r="J63" s="5">
        <f t="shared" si="8"/>
        <v>0</v>
      </c>
    </row>
    <row r="64" spans="1:10">
      <c r="A64" s="43">
        <v>60</v>
      </c>
      <c r="B64" s="31" t="s">
        <v>138</v>
      </c>
      <c r="C64" s="31" t="s">
        <v>139</v>
      </c>
      <c r="D64" s="10">
        <f>'SP2'!D64+'SP 8'!D64+'SP 9'!D64+'ZSP 3'!D64+'SP 28'!D64+'SP 29'!D64+'SP 44'!D64+'SP 53'!D64+'ZS 21'!D64+'SP 76'!D64+'SP 96'!D64+'SP 113'!D64+'SP 118'!D64</f>
        <v>11</v>
      </c>
      <c r="E64" s="6"/>
      <c r="F64" s="4">
        <f t="shared" si="5"/>
        <v>0</v>
      </c>
      <c r="G64" s="15"/>
      <c r="H64" s="12">
        <f t="shared" si="6"/>
        <v>0</v>
      </c>
      <c r="I64" s="4">
        <f t="shared" si="7"/>
        <v>0</v>
      </c>
      <c r="J64" s="5">
        <f t="shared" si="8"/>
        <v>0</v>
      </c>
    </row>
    <row r="65" spans="1:10" ht="38.25">
      <c r="A65" s="43">
        <v>61</v>
      </c>
      <c r="B65" s="31" t="s">
        <v>140</v>
      </c>
      <c r="C65" s="31" t="s">
        <v>141</v>
      </c>
      <c r="D65" s="10">
        <f>'SP2'!D65+'SP 8'!D65+'SP 9'!D65+'ZSP 3'!D65+'SP 28'!D65+'SP 29'!D65+'SP 44'!D65+'SP 53'!D65+'ZS 21'!D65+'SP 76'!D65+'SP 96'!D65+'SP 113'!D65+'SP 118'!D65</f>
        <v>13</v>
      </c>
      <c r="E65" s="6"/>
      <c r="F65" s="4">
        <f t="shared" si="5"/>
        <v>0</v>
      </c>
      <c r="G65" s="15"/>
      <c r="H65" s="12">
        <f t="shared" si="6"/>
        <v>0</v>
      </c>
      <c r="I65" s="4">
        <f t="shared" si="7"/>
        <v>0</v>
      </c>
      <c r="J65" s="5">
        <f t="shared" si="8"/>
        <v>0</v>
      </c>
    </row>
    <row r="66" spans="1:10" ht="216.75">
      <c r="A66" s="43">
        <v>62</v>
      </c>
      <c r="B66" s="31" t="s">
        <v>142</v>
      </c>
      <c r="C66" s="31" t="s">
        <v>143</v>
      </c>
      <c r="D66" s="10">
        <f>'SP2'!D66+'SP 8'!D66+'SP 9'!D66+'ZSP 3'!D66+'SP 28'!D66+'SP 29'!D66+'SP 44'!D66+'SP 53'!D66+'ZS 21'!D66+'SP 76'!D66+'SP 96'!D66+'SP 113'!D66+'SP 118'!D66</f>
        <v>12</v>
      </c>
      <c r="E66" s="6"/>
      <c r="F66" s="4">
        <f t="shared" si="5"/>
        <v>0</v>
      </c>
      <c r="G66" s="15"/>
      <c r="H66" s="12">
        <f t="shared" si="6"/>
        <v>0</v>
      </c>
      <c r="I66" s="4">
        <f t="shared" si="7"/>
        <v>0</v>
      </c>
      <c r="J66" s="5">
        <f t="shared" si="8"/>
        <v>0</v>
      </c>
    </row>
    <row r="67" spans="1:10" ht="38.25">
      <c r="A67" s="43">
        <v>63</v>
      </c>
      <c r="B67" s="31" t="s">
        <v>144</v>
      </c>
      <c r="C67" s="31" t="s">
        <v>145</v>
      </c>
      <c r="D67" s="10">
        <f>'SP2'!D67+'SP 8'!D67+'SP 9'!D67+'ZSP 3'!D67+'SP 28'!D67+'SP 29'!D67+'SP 44'!D67+'SP 53'!D67+'ZS 21'!D67+'SP 76'!D67+'SP 96'!D67+'SP 113'!D67+'SP 118'!D67</f>
        <v>12</v>
      </c>
      <c r="E67" s="6"/>
      <c r="F67" s="4">
        <f t="shared" si="5"/>
        <v>0</v>
      </c>
      <c r="G67" s="15"/>
      <c r="H67" s="12">
        <f t="shared" si="6"/>
        <v>0</v>
      </c>
      <c r="I67" s="4">
        <f t="shared" si="7"/>
        <v>0</v>
      </c>
      <c r="J67" s="5">
        <f t="shared" si="8"/>
        <v>0</v>
      </c>
    </row>
    <row r="68" spans="1:10" ht="38.25">
      <c r="A68" s="43">
        <v>64</v>
      </c>
      <c r="B68" s="31" t="s">
        <v>146</v>
      </c>
      <c r="C68" s="31" t="s">
        <v>147</v>
      </c>
      <c r="D68" s="10">
        <f>'SP2'!D68+'SP 8'!D68+'SP 9'!D68+'ZSP 3'!D68+'SP 28'!D68+'SP 29'!D68+'SP 44'!D68+'SP 53'!D68+'ZS 21'!D68+'SP 76'!D68+'SP 96'!D68+'SP 113'!D68+'SP 118'!D68</f>
        <v>22</v>
      </c>
      <c r="E68" s="6"/>
      <c r="F68" s="4">
        <f t="shared" si="5"/>
        <v>0</v>
      </c>
      <c r="G68" s="15"/>
      <c r="H68" s="12">
        <f t="shared" si="6"/>
        <v>0</v>
      </c>
      <c r="I68" s="4">
        <f t="shared" si="7"/>
        <v>0</v>
      </c>
      <c r="J68" s="5">
        <f t="shared" si="8"/>
        <v>0</v>
      </c>
    </row>
    <row r="69" spans="1:10" ht="38.25">
      <c r="A69" s="43">
        <v>65</v>
      </c>
      <c r="B69" s="31" t="s">
        <v>148</v>
      </c>
      <c r="C69" s="31" t="s">
        <v>149</v>
      </c>
      <c r="D69" s="10">
        <f>'SP2'!D69+'SP 8'!D69+'SP 9'!D69+'ZSP 3'!D69+'SP 28'!D69+'SP 29'!D69+'SP 44'!D69+'SP 53'!D69+'ZS 21'!D69+'SP 76'!D69+'SP 96'!D69+'SP 113'!D69+'SP 118'!D69</f>
        <v>24</v>
      </c>
      <c r="E69" s="6"/>
      <c r="F69" s="4">
        <f t="shared" si="5"/>
        <v>0</v>
      </c>
      <c r="G69" s="15"/>
      <c r="H69" s="12">
        <f t="shared" si="6"/>
        <v>0</v>
      </c>
      <c r="I69" s="4">
        <f t="shared" si="7"/>
        <v>0</v>
      </c>
      <c r="J69" s="5">
        <f t="shared" si="8"/>
        <v>0</v>
      </c>
    </row>
    <row r="70" spans="1:10" ht="38.25">
      <c r="A70" s="43">
        <v>66</v>
      </c>
      <c r="B70" s="31" t="s">
        <v>150</v>
      </c>
      <c r="C70" s="31" t="s">
        <v>151</v>
      </c>
      <c r="D70" s="10">
        <f>'SP2'!D70+'SP 8'!D70+'SP 9'!D70+'ZSP 3'!D70+'SP 28'!D70+'SP 29'!D70+'SP 44'!D70+'SP 53'!D70+'ZS 21'!D70+'SP 76'!D70+'SP 96'!D70+'SP 113'!D70+'SP 118'!D70</f>
        <v>22</v>
      </c>
      <c r="E70" s="6"/>
      <c r="F70" s="4">
        <f t="shared" si="5"/>
        <v>0</v>
      </c>
      <c r="G70" s="15"/>
      <c r="H70" s="12">
        <f t="shared" si="6"/>
        <v>0</v>
      </c>
      <c r="I70" s="4">
        <f t="shared" si="7"/>
        <v>0</v>
      </c>
      <c r="J70" s="5">
        <f t="shared" si="8"/>
        <v>0</v>
      </c>
    </row>
    <row r="71" spans="1:10" ht="38.25">
      <c r="A71" s="43">
        <v>67</v>
      </c>
      <c r="B71" s="31" t="s">
        <v>152</v>
      </c>
      <c r="C71" s="31" t="s">
        <v>153</v>
      </c>
      <c r="D71" s="10">
        <f>'SP2'!D71+'SP 8'!D71+'SP 9'!D71+'ZSP 3'!D71+'SP 28'!D71+'SP 29'!D71+'SP 44'!D71+'SP 53'!D71+'ZS 21'!D71+'SP 76'!D71+'SP 96'!D71+'SP 113'!D71+'SP 118'!D71</f>
        <v>24</v>
      </c>
      <c r="E71" s="6"/>
      <c r="F71" s="4">
        <f t="shared" si="5"/>
        <v>0</v>
      </c>
      <c r="G71" s="15"/>
      <c r="H71" s="12">
        <f t="shared" si="6"/>
        <v>0</v>
      </c>
      <c r="I71" s="4">
        <f t="shared" si="7"/>
        <v>0</v>
      </c>
      <c r="J71" s="5">
        <f t="shared" si="8"/>
        <v>0</v>
      </c>
    </row>
    <row r="72" spans="1:10" ht="51">
      <c r="A72" s="43">
        <v>68</v>
      </c>
      <c r="B72" s="31" t="s">
        <v>154</v>
      </c>
      <c r="C72" s="31" t="s">
        <v>155</v>
      </c>
      <c r="D72" s="10">
        <f>'SP2'!D72+'SP 8'!D72+'SP 9'!D72+'ZSP 3'!D72+'SP 28'!D72+'SP 29'!D72+'SP 44'!D72+'SP 53'!D72+'ZS 21'!D72+'SP 76'!D72+'SP 96'!D72+'SP 113'!D72+'SP 118'!D72</f>
        <v>24</v>
      </c>
      <c r="E72" s="6"/>
      <c r="F72" s="4">
        <f t="shared" si="5"/>
        <v>0</v>
      </c>
      <c r="G72" s="15"/>
      <c r="H72" s="12">
        <f t="shared" si="6"/>
        <v>0</v>
      </c>
      <c r="I72" s="4">
        <f t="shared" si="7"/>
        <v>0</v>
      </c>
      <c r="J72" s="5">
        <f t="shared" si="8"/>
        <v>0</v>
      </c>
    </row>
    <row r="73" spans="1:10" ht="51">
      <c r="A73" s="43">
        <v>69</v>
      </c>
      <c r="B73" s="31" t="s">
        <v>156</v>
      </c>
      <c r="C73" s="31" t="s">
        <v>157</v>
      </c>
      <c r="D73" s="10">
        <f>'SP2'!D73+'SP 8'!D73+'SP 9'!D73+'ZSP 3'!D73+'SP 28'!D73+'SP 29'!D73+'SP 44'!D73+'SP 53'!D73+'ZS 21'!D73+'SP 76'!D73+'SP 96'!D73+'SP 113'!D73+'SP 118'!D73</f>
        <v>24</v>
      </c>
      <c r="E73" s="6"/>
      <c r="F73" s="4">
        <f t="shared" si="5"/>
        <v>0</v>
      </c>
      <c r="G73" s="15"/>
      <c r="H73" s="12">
        <f t="shared" si="6"/>
        <v>0</v>
      </c>
      <c r="I73" s="4">
        <f t="shared" si="7"/>
        <v>0</v>
      </c>
      <c r="J73" s="5">
        <f t="shared" si="8"/>
        <v>0</v>
      </c>
    </row>
    <row r="74" spans="1:10" ht="63.75">
      <c r="A74" s="43">
        <v>70</v>
      </c>
      <c r="B74" s="31" t="s">
        <v>158</v>
      </c>
      <c r="C74" s="31" t="s">
        <v>159</v>
      </c>
      <c r="D74" s="10">
        <f>'SP2'!D74+'SP 8'!D74+'SP 9'!D74+'ZSP 3'!D74+'SP 28'!D74+'SP 29'!D74+'SP 44'!D74+'SP 53'!D74+'ZS 21'!D74+'SP 76'!D74+'SP 96'!D74+'SP 113'!D74+'SP 118'!D74</f>
        <v>13</v>
      </c>
      <c r="E74" s="6"/>
      <c r="F74" s="4">
        <f t="shared" si="5"/>
        <v>0</v>
      </c>
      <c r="G74" s="15"/>
      <c r="H74" s="12">
        <f t="shared" si="6"/>
        <v>0</v>
      </c>
      <c r="I74" s="4">
        <f t="shared" si="7"/>
        <v>0</v>
      </c>
      <c r="J74" s="5">
        <f t="shared" si="8"/>
        <v>0</v>
      </c>
    </row>
    <row r="75" spans="1:10" ht="255">
      <c r="A75" s="43">
        <v>71</v>
      </c>
      <c r="B75" s="31" t="s">
        <v>160</v>
      </c>
      <c r="C75" s="31" t="s">
        <v>161</v>
      </c>
      <c r="D75" s="10">
        <f>'SP2'!D75+'SP 8'!D75+'SP 9'!D75+'ZSP 3'!D75+'SP 28'!D75+'SP 29'!D75+'SP 44'!D75+'SP 53'!D75+'ZS 21'!D75+'SP 76'!D75+'SP 96'!D75+'SP 113'!D75+'SP 118'!D75</f>
        <v>12</v>
      </c>
      <c r="E75" s="6"/>
      <c r="F75" s="4">
        <f t="shared" si="5"/>
        <v>0</v>
      </c>
      <c r="G75" s="15"/>
      <c r="H75" s="12">
        <f t="shared" si="6"/>
        <v>0</v>
      </c>
      <c r="I75" s="4">
        <f t="shared" si="7"/>
        <v>0</v>
      </c>
      <c r="J75" s="5">
        <f t="shared" si="8"/>
        <v>0</v>
      </c>
    </row>
    <row r="76" spans="1:10" ht="38.25">
      <c r="A76" s="43">
        <v>72</v>
      </c>
      <c r="B76" s="31" t="s">
        <v>162</v>
      </c>
      <c r="C76" s="31" t="s">
        <v>163</v>
      </c>
      <c r="D76" s="10">
        <f>'SP2'!D76+'SP 8'!D76+'SP 9'!D76+'ZSP 3'!D76+'SP 28'!D76+'SP 29'!D76+'SP 44'!D76+'SP 53'!D76+'ZS 21'!D76+'SP 76'!D76+'SP 96'!D76+'SP 113'!D76+'SP 118'!D76</f>
        <v>11</v>
      </c>
      <c r="E76" s="6"/>
      <c r="F76" s="4">
        <f t="shared" si="5"/>
        <v>0</v>
      </c>
      <c r="G76" s="15"/>
      <c r="H76" s="12">
        <f t="shared" si="6"/>
        <v>0</v>
      </c>
      <c r="I76" s="4">
        <f t="shared" si="7"/>
        <v>0</v>
      </c>
      <c r="J76" s="5">
        <f t="shared" si="8"/>
        <v>0</v>
      </c>
    </row>
    <row r="77" spans="1:10">
      <c r="A77" s="43">
        <v>73</v>
      </c>
      <c r="B77" s="31" t="s">
        <v>164</v>
      </c>
      <c r="C77" s="31" t="s">
        <v>165</v>
      </c>
      <c r="D77" s="10">
        <f>'SP2'!D77+'SP 8'!D77+'SP 9'!D77+'ZSP 3'!D77+'SP 28'!D77+'SP 29'!D77+'SP 44'!D77+'SP 53'!D77+'ZS 21'!D77+'SP 76'!D77+'SP 96'!D77+'SP 113'!D77+'SP 118'!D77</f>
        <v>12</v>
      </c>
      <c r="E77" s="6"/>
      <c r="F77" s="4">
        <f t="shared" si="5"/>
        <v>0</v>
      </c>
      <c r="G77" s="15"/>
      <c r="H77" s="12">
        <f t="shared" si="6"/>
        <v>0</v>
      </c>
      <c r="I77" s="4">
        <f t="shared" si="7"/>
        <v>0</v>
      </c>
      <c r="J77" s="5">
        <f t="shared" si="8"/>
        <v>0</v>
      </c>
    </row>
    <row r="78" spans="1:10" ht="63.75">
      <c r="A78" s="43">
        <v>74</v>
      </c>
      <c r="B78" s="31" t="s">
        <v>166</v>
      </c>
      <c r="C78" s="31" t="s">
        <v>167</v>
      </c>
      <c r="D78" s="10">
        <f>'SP2'!D78+'SP 8'!D78+'SP 9'!D78+'ZSP 3'!D78+'SP 28'!D78+'SP 29'!D78+'SP 44'!D78+'SP 53'!D78+'ZS 21'!D78+'SP 76'!D78+'SP 96'!D78+'SP 113'!D78+'SP 118'!D78</f>
        <v>11</v>
      </c>
      <c r="E78" s="6"/>
      <c r="F78" s="4">
        <f t="shared" si="5"/>
        <v>0</v>
      </c>
      <c r="G78" s="15"/>
      <c r="H78" s="12">
        <f t="shared" si="6"/>
        <v>0</v>
      </c>
      <c r="I78" s="4">
        <f t="shared" si="7"/>
        <v>0</v>
      </c>
      <c r="J78" s="5">
        <f t="shared" si="8"/>
        <v>0</v>
      </c>
    </row>
    <row r="79" spans="1:10" ht="25.5">
      <c r="A79" s="43">
        <v>75</v>
      </c>
      <c r="B79" s="31" t="s">
        <v>168</v>
      </c>
      <c r="C79" s="31" t="s">
        <v>169</v>
      </c>
      <c r="D79" s="10">
        <f>'SP2'!D79+'SP 8'!D79+'SP 9'!D79+'ZSP 3'!D79+'SP 28'!D79+'SP 29'!D79+'SP 44'!D79+'SP 53'!D79+'ZS 21'!D79+'SP 76'!D79+'SP 96'!D79+'SP 113'!D79+'SP 118'!D79</f>
        <v>11</v>
      </c>
      <c r="E79" s="6"/>
      <c r="F79" s="4">
        <f t="shared" si="5"/>
        <v>0</v>
      </c>
      <c r="G79" s="15"/>
      <c r="H79" s="12">
        <f t="shared" si="6"/>
        <v>0</v>
      </c>
      <c r="I79" s="4">
        <f t="shared" si="7"/>
        <v>0</v>
      </c>
      <c r="J79" s="5">
        <f t="shared" si="8"/>
        <v>0</v>
      </c>
    </row>
    <row r="80" spans="1:10" ht="63.75">
      <c r="A80" s="43">
        <v>76</v>
      </c>
      <c r="B80" s="31" t="s">
        <v>170</v>
      </c>
      <c r="C80" s="31" t="s">
        <v>171</v>
      </c>
      <c r="D80" s="10">
        <f>'SP2'!D80+'SP 8'!D80+'SP 9'!D80+'ZSP 3'!D80+'SP 28'!D80+'SP 29'!D80+'SP 44'!D80+'SP 53'!D80+'ZS 21'!D80+'SP 76'!D80+'SP 96'!D80+'SP 113'!D80+'SP 118'!D80</f>
        <v>13</v>
      </c>
      <c r="E80" s="6"/>
      <c r="F80" s="4">
        <f t="shared" si="5"/>
        <v>0</v>
      </c>
      <c r="G80" s="15"/>
      <c r="H80" s="12">
        <f t="shared" si="6"/>
        <v>0</v>
      </c>
      <c r="I80" s="4">
        <f t="shared" si="7"/>
        <v>0</v>
      </c>
      <c r="J80" s="5">
        <f t="shared" si="8"/>
        <v>0</v>
      </c>
    </row>
    <row r="81" spans="1:10" ht="51">
      <c r="A81" s="43">
        <v>77</v>
      </c>
      <c r="B81" s="31" t="s">
        <v>172</v>
      </c>
      <c r="C81" s="31" t="s">
        <v>173</v>
      </c>
      <c r="D81" s="10">
        <f>'SP2'!D81+'SP 8'!D81+'SP 9'!D81+'ZSP 3'!D81+'SP 28'!D81+'SP 29'!D81+'SP 44'!D81+'SP 53'!D81+'ZS 21'!D81+'SP 76'!D81+'SP 96'!D81+'SP 113'!D81+'SP 118'!D81</f>
        <v>13</v>
      </c>
      <c r="E81" s="6"/>
      <c r="F81" s="4">
        <f t="shared" si="5"/>
        <v>0</v>
      </c>
      <c r="G81" s="15"/>
      <c r="H81" s="12">
        <f t="shared" si="6"/>
        <v>0</v>
      </c>
      <c r="I81" s="4">
        <f t="shared" si="7"/>
        <v>0</v>
      </c>
      <c r="J81" s="5">
        <f t="shared" si="8"/>
        <v>0</v>
      </c>
    </row>
    <row r="82" spans="1:10" ht="38.25">
      <c r="A82" s="43">
        <v>78</v>
      </c>
      <c r="B82" s="31" t="s">
        <v>174</v>
      </c>
      <c r="C82" s="31" t="s">
        <v>175</v>
      </c>
      <c r="D82" s="10">
        <f>'SP2'!D82+'SP 8'!D82+'SP 9'!D82+'ZSP 3'!D82+'SP 28'!D82+'SP 29'!D82+'SP 44'!D82+'SP 53'!D82+'ZS 21'!D82+'SP 76'!D82+'SP 96'!D82+'SP 113'!D82+'SP 118'!D82</f>
        <v>9</v>
      </c>
      <c r="E82" s="6"/>
      <c r="F82" s="4">
        <f t="shared" si="5"/>
        <v>0</v>
      </c>
      <c r="G82" s="15"/>
      <c r="H82" s="12">
        <f t="shared" si="6"/>
        <v>0</v>
      </c>
      <c r="I82" s="4">
        <f t="shared" si="7"/>
        <v>0</v>
      </c>
      <c r="J82" s="5">
        <f t="shared" si="8"/>
        <v>0</v>
      </c>
    </row>
    <row r="83" spans="1:10">
      <c r="A83" s="43">
        <v>79</v>
      </c>
      <c r="B83" s="31" t="s">
        <v>176</v>
      </c>
      <c r="C83" s="31" t="s">
        <v>177</v>
      </c>
      <c r="D83" s="10">
        <f>'SP2'!D83+'SP 8'!D83+'SP 9'!D83+'ZSP 3'!D83+'SP 28'!D83+'SP 29'!D83+'SP 44'!D83+'SP 53'!D83+'ZS 21'!D83+'SP 76'!D83+'SP 96'!D83+'SP 113'!D83+'SP 118'!D83</f>
        <v>11</v>
      </c>
      <c r="E83" s="6"/>
      <c r="F83" s="4">
        <f t="shared" si="5"/>
        <v>0</v>
      </c>
      <c r="G83" s="15"/>
      <c r="H83" s="12">
        <f t="shared" si="6"/>
        <v>0</v>
      </c>
      <c r="I83" s="4">
        <f t="shared" si="7"/>
        <v>0</v>
      </c>
      <c r="J83" s="5">
        <f t="shared" si="8"/>
        <v>0</v>
      </c>
    </row>
    <row r="84" spans="1:10" ht="25.5">
      <c r="A84" s="43">
        <v>80</v>
      </c>
      <c r="B84" s="31" t="s">
        <v>178</v>
      </c>
      <c r="C84" s="31" t="s">
        <v>179</v>
      </c>
      <c r="D84" s="10">
        <f>'SP2'!D84+'SP 8'!D84+'SP 9'!D84+'ZSP 3'!D84+'SP 28'!D84+'SP 29'!D84+'SP 44'!D84+'SP 53'!D84+'ZS 21'!D84+'SP 76'!D84+'SP 96'!D84+'SP 113'!D84+'SP 118'!D84</f>
        <v>12</v>
      </c>
      <c r="E84" s="6"/>
      <c r="F84" s="4">
        <f t="shared" si="5"/>
        <v>0</v>
      </c>
      <c r="G84" s="15"/>
      <c r="H84" s="12">
        <f t="shared" si="6"/>
        <v>0</v>
      </c>
      <c r="I84" s="4">
        <f t="shared" si="7"/>
        <v>0</v>
      </c>
      <c r="J84" s="5">
        <f t="shared" si="8"/>
        <v>0</v>
      </c>
    </row>
    <row r="85" spans="1:10" ht="51.75" thickBot="1">
      <c r="A85" s="44">
        <v>81</v>
      </c>
      <c r="B85" s="32" t="s">
        <v>180</v>
      </c>
      <c r="C85" s="32" t="s">
        <v>181</v>
      </c>
      <c r="D85" s="10">
        <f>'SP2'!D85+'SP 8'!D85+'SP 9'!D85+'ZSP 3'!D85+'SP 28'!D85+'SP 29'!D85+'SP 44'!D85+'SP 53'!D85+'ZS 21'!D85+'SP 76'!D85+'SP 96'!D85+'SP 113'!D85+'SP 118'!D85</f>
        <v>12</v>
      </c>
      <c r="E85" s="20"/>
      <c r="F85" s="21">
        <f t="shared" si="5"/>
        <v>0</v>
      </c>
      <c r="G85" s="22"/>
      <c r="H85" s="23">
        <f t="shared" si="6"/>
        <v>0</v>
      </c>
      <c r="I85" s="21">
        <f t="shared" si="7"/>
        <v>0</v>
      </c>
      <c r="J85" s="24">
        <f t="shared" si="8"/>
        <v>0</v>
      </c>
    </row>
    <row r="86" spans="1:10" ht="15" thickBot="1">
      <c r="F86" s="25">
        <f>SUM(F5:F85)</f>
        <v>0</v>
      </c>
      <c r="H86" s="25">
        <f>SUM(H5:H85)</f>
        <v>0</v>
      </c>
      <c r="J86" s="25">
        <f>SUM(J5:J85)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77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14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62">
        <v>0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62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62">
        <v>0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62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62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62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62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62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62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62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62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62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62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62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62">
        <v>0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62">
        <v>0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62">
        <v>0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62">
        <v>0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62">
        <v>0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62">
        <v>0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62">
        <v>0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62">
        <v>0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62">
        <v>0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62">
        <v>0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62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62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62">
        <v>0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62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62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62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62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62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62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62">
        <v>0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62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62">
        <v>0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62">
        <v>0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62">
        <v>0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62">
        <v>0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62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62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62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62">
        <v>0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62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62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62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62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62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62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62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62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62">
        <v>0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62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62">
        <v>0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62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62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62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62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62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62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62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62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62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62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62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62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62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62">
        <v>0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62">
        <v>0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62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62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62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62">
        <v>0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62">
        <v>0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62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62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62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62">
        <v>0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62">
        <v>0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62">
        <v>0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63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80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19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64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64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64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64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64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64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64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64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64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64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64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64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64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64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64">
        <v>0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64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64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64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64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64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64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64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64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64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64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64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64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64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64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64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64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64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64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64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64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64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64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64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64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64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64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64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64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64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64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64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64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64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64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64">
        <v>0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64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64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64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64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64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64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64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64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64">
        <v>0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64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64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64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64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64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64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64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64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64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64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64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64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64">
        <v>0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64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64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64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64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64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64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64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64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65">
        <v>0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77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184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66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66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66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66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66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66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66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66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66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66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66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66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66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66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66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66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66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66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66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66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66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66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66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66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66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66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66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66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66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66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66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66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66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66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66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66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66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66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66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66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66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66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66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66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66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66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66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66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66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66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66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66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66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66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66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66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66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66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66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66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66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66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66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66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66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66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66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66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66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66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66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66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66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66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66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66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66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66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66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66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67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77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185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68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69">
        <v>0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68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69">
        <v>0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69">
        <v>0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68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68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69">
        <v>0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69">
        <v>0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69">
        <v>0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69">
        <v>0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69">
        <v>0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69">
        <v>0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69">
        <v>0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69">
        <v>0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69">
        <v>0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68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68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68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68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68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68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68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69">
        <v>0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69">
        <v>0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68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68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69">
        <v>0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68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68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68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68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69">
        <v>0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69">
        <v>0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69">
        <v>0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69">
        <v>0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68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68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69">
        <v>0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68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68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68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68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68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68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69">
        <v>0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69">
        <v>0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68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68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68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68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68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68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68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68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68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68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69">
        <v>0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69">
        <v>0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69">
        <v>0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68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69">
        <v>0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69">
        <v>0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69">
        <v>0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69">
        <v>0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69">
        <v>0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69">
        <v>0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68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68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68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68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68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68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68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69">
        <v>0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68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68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69">
        <v>0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68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68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68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80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1.7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15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70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70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70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70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70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70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70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70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70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70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70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70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70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70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70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70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70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70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70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70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70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70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70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70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70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70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70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70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70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70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70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70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70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70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70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70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70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70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70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70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70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70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70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70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70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70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70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70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70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70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70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70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70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70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70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70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70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70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70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70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70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70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70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70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70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70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70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70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70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70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70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70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70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70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70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70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70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70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70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70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71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Normal="100" workbookViewId="0">
      <pane ySplit="4" topLeftCell="A5" activePane="bottomLeft" state="frozen"/>
      <selection activeCell="D4" sqref="D1:D104857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9.875" style="9" bestFit="1" customWidth="1"/>
    <col min="9" max="9" width="12.2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  <c r="J1" s="72"/>
    </row>
    <row r="2" spans="1:10" s="7" customFormat="1" ht="15">
      <c r="A2" s="40"/>
      <c r="B2" s="41"/>
      <c r="C2" s="75" t="s">
        <v>10</v>
      </c>
      <c r="D2" s="75"/>
      <c r="E2" s="75"/>
      <c r="F2" s="75"/>
      <c r="G2" s="75"/>
      <c r="H2" s="75"/>
      <c r="I2" s="75"/>
      <c r="J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  <c r="J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45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45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45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45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45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45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45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45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45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45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45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45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45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45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45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45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45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45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45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45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45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45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45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45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45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45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45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45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45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45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45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45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45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45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45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45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45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45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45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45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45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45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45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45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45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45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45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45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45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45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45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45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45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45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45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45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45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45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45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45">
        <v>0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45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45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45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45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45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45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45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45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45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45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45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45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45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45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45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45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45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45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45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45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46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5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11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47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47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47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47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47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47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47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47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47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47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47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47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47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47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47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47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47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47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47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47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47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47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47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47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47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47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47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47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47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47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47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47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47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47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47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47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47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47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47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47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47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47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47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47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47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47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47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47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47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47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47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47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47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47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47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47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47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47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47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47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47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47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47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47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47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47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47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47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47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47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47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47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47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47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47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47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47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47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47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47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48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77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5" t="s">
        <v>9</v>
      </c>
      <c r="D1" s="75"/>
      <c r="E1" s="75"/>
      <c r="F1" s="75"/>
      <c r="G1" s="75"/>
      <c r="H1" s="75"/>
      <c r="I1" s="75"/>
      <c r="J1" s="75"/>
    </row>
    <row r="2" spans="1:10" s="7" customFormat="1" ht="15">
      <c r="A2" s="40"/>
      <c r="B2" s="41"/>
      <c r="C2" s="75" t="s">
        <v>17</v>
      </c>
      <c r="D2" s="75"/>
      <c r="E2" s="75"/>
      <c r="F2" s="75"/>
      <c r="G2" s="75"/>
      <c r="H2" s="75"/>
      <c r="I2" s="75"/>
      <c r="J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49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49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49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49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49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49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49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49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49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49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49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49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49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49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49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49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49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49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49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49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49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49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49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49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49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49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49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49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49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49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49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49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49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49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49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49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49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49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49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49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49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49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49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49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49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49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49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49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49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49">
        <v>0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49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49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49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49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49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49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49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49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49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49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49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49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49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49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49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49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49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49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49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49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49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49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49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49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49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49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49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49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49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49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50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D3:F3"/>
    <mergeCell ref="C1:J1"/>
    <mergeCell ref="C2:J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5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12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51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51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51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51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51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51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51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51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51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51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51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51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51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51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51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51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51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51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51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51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51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51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51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51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51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51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51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51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51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51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51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51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51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51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51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51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51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51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51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51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51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51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51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51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51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51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51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51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51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51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51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51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51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51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51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51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51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51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51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51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51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51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51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51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51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51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51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51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51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51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51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51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51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51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51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51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51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51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51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51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52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80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13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53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55">
        <v>0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55">
        <v>0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55">
        <v>0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55">
        <v>0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53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53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53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53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53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55">
        <v>0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53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53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53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53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53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53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53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53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55">
        <v>1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53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53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53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53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53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53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53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55">
        <v>0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53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53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53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53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53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55">
        <v>0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55">
        <v>0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53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55">
        <v>0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55">
        <v>0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53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53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53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53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53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53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53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53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55">
        <v>0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53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53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55">
        <v>0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53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53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55">
        <v>0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55">
        <v>0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53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53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53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53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53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53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53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53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53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55">
        <v>0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53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55">
        <v>0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53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53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53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53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53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53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53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53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55">
        <v>0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53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53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55">
        <v>0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53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53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54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5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18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56">
        <v>0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56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56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56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56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56">
        <v>0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56">
        <v>0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56">
        <v>0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56">
        <v>0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56">
        <v>0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56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56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56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56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56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56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56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56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56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56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56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56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56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56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56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56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56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56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56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56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56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56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56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56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56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56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56">
        <v>2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56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56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56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56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56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56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56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56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56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56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56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56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56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56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56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56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56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56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56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56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56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56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56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56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56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56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56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56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56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56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56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56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56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56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56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56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56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56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56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56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56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56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56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57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38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12.25" style="8" customWidth="1"/>
    <col min="9" max="9" width="11.7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</row>
    <row r="2" spans="1:10" s="7" customFormat="1" ht="15">
      <c r="A2" s="40"/>
      <c r="B2" s="41"/>
      <c r="C2" s="75" t="s">
        <v>182</v>
      </c>
      <c r="D2" s="75"/>
      <c r="E2" s="75"/>
      <c r="F2" s="75"/>
      <c r="G2" s="75"/>
      <c r="H2" s="75"/>
      <c r="I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58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58">
        <v>0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58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58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58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58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58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58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58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58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58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58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58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58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58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58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58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58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58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58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58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58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58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58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58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58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58">
        <v>0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58">
        <v>0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58">
        <v>0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58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58">
        <v>0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58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58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58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58">
        <v>0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58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58">
        <v>0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58">
        <v>0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58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58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58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58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58">
        <v>0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58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58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58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58">
        <v>0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58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58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58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58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58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58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58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58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58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58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58">
        <v>0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58">
        <v>0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58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58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58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58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58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58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58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58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58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58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58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58">
        <v>0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58">
        <v>0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58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58">
        <v>0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58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58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58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58">
        <v>0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58">
        <v>0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58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59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Normal="100" workbookViewId="0">
      <pane ySplit="4" topLeftCell="A83" activePane="bottomLeft" state="frozen"/>
      <selection activeCell="C66" sqref="C66"/>
      <selection pane="bottomLeft" activeCell="C66" sqref="C66"/>
    </sheetView>
  </sheetViews>
  <sheetFormatPr defaultColWidth="9" defaultRowHeight="14.25"/>
  <cols>
    <col min="1" max="1" width="5.625" style="37" customWidth="1"/>
    <col min="2" max="2" width="13.625" style="37" customWidth="1"/>
    <col min="3" max="3" width="96.125" style="37" customWidth="1"/>
    <col min="4" max="4" width="10.625" style="8" customWidth="1"/>
    <col min="5" max="5" width="11.875" style="8" customWidth="1"/>
    <col min="6" max="6" width="12" style="8" customWidth="1"/>
    <col min="7" max="7" width="10.25" style="9" bestFit="1" customWidth="1"/>
    <col min="8" max="8" width="9.875" style="9" bestFit="1" customWidth="1"/>
    <col min="9" max="9" width="12.25" style="8" customWidth="1"/>
    <col min="10" max="10" width="12.125" style="8" bestFit="1" customWidth="1"/>
    <col min="11" max="16384" width="9" style="8"/>
  </cols>
  <sheetData>
    <row r="1" spans="1:10" s="7" customFormat="1" ht="15">
      <c r="A1" s="38"/>
      <c r="B1" s="39"/>
      <c r="C1" s="72" t="s">
        <v>9</v>
      </c>
      <c r="D1" s="72"/>
      <c r="E1" s="72"/>
      <c r="F1" s="72"/>
      <c r="G1" s="72"/>
      <c r="H1" s="72"/>
      <c r="I1" s="72"/>
      <c r="J1" s="72"/>
    </row>
    <row r="2" spans="1:10" s="7" customFormat="1" ht="15">
      <c r="A2" s="40"/>
      <c r="B2" s="41"/>
      <c r="C2" s="75" t="s">
        <v>183</v>
      </c>
      <c r="D2" s="75"/>
      <c r="E2" s="75"/>
      <c r="F2" s="75"/>
      <c r="G2" s="75"/>
      <c r="H2" s="75"/>
      <c r="I2" s="75"/>
      <c r="J2" s="75"/>
    </row>
    <row r="3" spans="1:10" s="7" customFormat="1" ht="15.75" thickBot="1">
      <c r="A3" s="40"/>
      <c r="B3" s="41"/>
      <c r="C3" s="35"/>
      <c r="D3" s="74"/>
      <c r="E3" s="74"/>
      <c r="F3" s="74"/>
      <c r="G3" s="14"/>
      <c r="H3" s="14"/>
      <c r="I3" s="14"/>
      <c r="J3" s="14"/>
    </row>
    <row r="4" spans="1:10" customFormat="1" ht="38.25">
      <c r="A4" s="42"/>
      <c r="B4" s="29"/>
      <c r="C4" s="30"/>
      <c r="D4" s="16" t="s">
        <v>3</v>
      </c>
      <c r="E4" s="17" t="s">
        <v>4</v>
      </c>
      <c r="F4" s="17" t="s">
        <v>5</v>
      </c>
      <c r="G4" s="18" t="s">
        <v>6</v>
      </c>
      <c r="H4" s="18" t="s">
        <v>16</v>
      </c>
      <c r="I4" s="17" t="s">
        <v>7</v>
      </c>
      <c r="J4" s="19" t="s">
        <v>8</v>
      </c>
    </row>
    <row r="5" spans="1:10" s="2" customFormat="1" ht="165.75">
      <c r="A5" s="43">
        <v>1</v>
      </c>
      <c r="B5" s="33" t="str">
        <f>zbiorówka!B5</f>
        <v>Płyny i gazy - zestaw demonstracyjny</v>
      </c>
      <c r="C5" s="33" t="str">
        <f>zbiorówka!C5</f>
        <v>Przykładowe wyposażenie walizki: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60">
        <v>1</v>
      </c>
      <c r="E5" s="11">
        <f>zbiorówka!E5</f>
        <v>0</v>
      </c>
      <c r="F5" s="11">
        <f>E5*D5</f>
        <v>0</v>
      </c>
      <c r="G5" s="26">
        <f>zbiorówka!G5</f>
        <v>0</v>
      </c>
      <c r="H5" s="12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43">
        <v>2</v>
      </c>
      <c r="B6" s="33" t="str">
        <f>zbiorówka!B6</f>
        <v>Zestaw ciężarków o jednakowej objętości</v>
      </c>
      <c r="C6" s="33" t="str">
        <f>zbiorówka!C6</f>
        <v>Zestaw min 3 metalowych ciężarków  z haczykami wykonane z różnych materiałów (metal)</v>
      </c>
      <c r="D6" s="60">
        <v>1</v>
      </c>
      <c r="E6" s="11">
        <f>zbiorówka!E6</f>
        <v>0</v>
      </c>
      <c r="F6" s="11">
        <f t="shared" ref="F6:F48" si="0">E6*D6</f>
        <v>0</v>
      </c>
      <c r="G6" s="26">
        <f>zbiorówka!G6</f>
        <v>0</v>
      </c>
      <c r="H6" s="12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38.25">
      <c r="A7" s="43">
        <v>3</v>
      </c>
      <c r="B7" s="33" t="str">
        <f>zbiorówka!B7</f>
        <v>Przyrząd do konwekcji ciepła</v>
      </c>
      <c r="C7" s="33" t="str">
        <f>zbiorówka!C7</f>
        <v>Przyrząd służący do demonstrowania ruchu cząstek wody pod wpływem temperatury. Rurka szklana wygięta w kształcie prostokątna w wymiarach min 150 x 200 mm.</v>
      </c>
      <c r="D7" s="60">
        <v>1</v>
      </c>
      <c r="E7" s="11">
        <f>zbiorówka!E7</f>
        <v>0</v>
      </c>
      <c r="F7" s="11">
        <f t="shared" si="0"/>
        <v>0</v>
      </c>
      <c r="G7" s="26">
        <f>zbiorówka!G7</f>
        <v>0</v>
      </c>
      <c r="H7" s="12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43">
        <v>4</v>
      </c>
      <c r="B8" s="33" t="str">
        <f>zbiorówka!B8</f>
        <v>Zestaw sześcianów do wyznaczania gęstości różnych materiałów</v>
      </c>
      <c r="C8" s="33" t="str">
        <f>zbiorówka!C8</f>
        <v>Zestaw 10 sześcianów o jednakowej objętości, wykonanych z  różnych materiałów</v>
      </c>
      <c r="D8" s="60">
        <v>1</v>
      </c>
      <c r="E8" s="11">
        <f>zbiorówka!E8</f>
        <v>0</v>
      </c>
      <c r="F8" s="11">
        <f t="shared" si="0"/>
        <v>0</v>
      </c>
      <c r="G8" s="26">
        <f>zbiorówka!G8</f>
        <v>0</v>
      </c>
      <c r="H8" s="12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43">
        <v>5</v>
      </c>
      <c r="B9" s="33" t="str">
        <f>zbiorówka!B9</f>
        <v>Zestaw sześcianów z różnych materiałów z haczykami</v>
      </c>
      <c r="C9" s="33" t="str">
        <f>zbiorówka!C9</f>
        <v>Zestaw 4 sześcianów z haczykami wykonanych z różnych metali</v>
      </c>
      <c r="D9" s="60">
        <v>1</v>
      </c>
      <c r="E9" s="11">
        <f>zbiorówka!E9</f>
        <v>0</v>
      </c>
      <c r="F9" s="11">
        <f t="shared" si="0"/>
        <v>0</v>
      </c>
      <c r="G9" s="26">
        <f>zbiorówka!G9</f>
        <v>0</v>
      </c>
      <c r="H9" s="12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43">
        <v>6</v>
      </c>
      <c r="B10" s="33" t="str">
        <f>zbiorówka!B10</f>
        <v>Zestaw do wykazywania wolnych przestrzeni między cząsteczkami</v>
      </c>
      <c r="C10" s="33" t="str">
        <f>zbiorówka!C10</f>
        <v>Skład zestawu - minimum: cylinder miarowy rurka szklana zamykana korkiem lejek szklany.</v>
      </c>
      <c r="D10" s="60">
        <v>1</v>
      </c>
      <c r="E10" s="11">
        <f>zbiorówka!E10</f>
        <v>0</v>
      </c>
      <c r="F10" s="11">
        <f t="shared" si="0"/>
        <v>0</v>
      </c>
      <c r="G10" s="26">
        <f>zbiorówka!G10</f>
        <v>0</v>
      </c>
      <c r="H10" s="12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43">
        <v>7</v>
      </c>
      <c r="B11" s="33" t="str">
        <f>zbiorówka!B11</f>
        <v>Zestaw do wykazywania sił międzycząsteczkowych</v>
      </c>
      <c r="C11" s="33" t="str">
        <f>zbiorówka!C11</f>
        <v>Zestaw zawiera dwie pary płytek: okrągłych i kwadratowych, uchwyty na przyssawce oraz miseczki na różńe substacje.</v>
      </c>
      <c r="D11" s="60">
        <v>1</v>
      </c>
      <c r="E11" s="11">
        <f>zbiorówka!E11</f>
        <v>0</v>
      </c>
      <c r="F11" s="11">
        <f t="shared" si="0"/>
        <v>0</v>
      </c>
      <c r="G11" s="26">
        <f>zbiorówka!G11</f>
        <v>0</v>
      </c>
      <c r="H11" s="12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43">
        <v>8</v>
      </c>
      <c r="B12" s="33" t="str">
        <f>zbiorówka!B12</f>
        <v>Naczynia do wykazywania włoskowatości</v>
      </c>
      <c r="C12" s="33" t="str">
        <f>zbiorówka!C12</f>
        <v>Zestaw pięciu połączonych ze sobą rurek szklanych z borokrzemianu o różnych średnicach wewnętrznych od 1 do 32 mm, tworzących naczynie zamknięte oraz stojak do ich zamocowania.</v>
      </c>
      <c r="D12" s="60">
        <v>1</v>
      </c>
      <c r="E12" s="11">
        <f>zbiorówka!E12</f>
        <v>0</v>
      </c>
      <c r="F12" s="11">
        <f t="shared" si="0"/>
        <v>0</v>
      </c>
      <c r="G12" s="26">
        <f>zbiorówka!G12</f>
        <v>0</v>
      </c>
      <c r="H12" s="12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43">
        <v>9</v>
      </c>
      <c r="B13" s="33" t="str">
        <f>zbiorówka!B13</f>
        <v>Cylinder miarowy plastikowy 500 ml</v>
      </c>
      <c r="C13" s="33" t="str">
        <f>zbiorówka!C13</f>
        <v>Pojemność 500ml</v>
      </c>
      <c r="D13" s="60">
        <v>1</v>
      </c>
      <c r="E13" s="11">
        <f>zbiorówka!E13</f>
        <v>0</v>
      </c>
      <c r="F13" s="11">
        <f t="shared" si="0"/>
        <v>0</v>
      </c>
      <c r="G13" s="26">
        <f>zbiorówka!G13</f>
        <v>0</v>
      </c>
      <c r="H13" s="12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43">
        <v>10</v>
      </c>
      <c r="B14" s="33" t="str">
        <f>zbiorówka!B14</f>
        <v>Cylinder miarowy plastikowy 250 ml</v>
      </c>
      <c r="C14" s="33" t="str">
        <f>zbiorówka!C14</f>
        <v>Pojemnosć 250ml</v>
      </c>
      <c r="D14" s="60">
        <v>1</v>
      </c>
      <c r="E14" s="11">
        <f>zbiorówka!E14</f>
        <v>0</v>
      </c>
      <c r="F14" s="11">
        <f t="shared" si="0"/>
        <v>0</v>
      </c>
      <c r="G14" s="26">
        <f>zbiorówka!G14</f>
        <v>0</v>
      </c>
      <c r="H14" s="12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43">
        <v>11</v>
      </c>
      <c r="B15" s="33" t="str">
        <f>zbiorówka!B15</f>
        <v>Zestaw do badania prawa Archimedesa</v>
      </c>
      <c r="C15" s="33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60">
        <v>1</v>
      </c>
      <c r="E15" s="11">
        <f>zbiorówka!E15</f>
        <v>0</v>
      </c>
      <c r="F15" s="11">
        <f t="shared" si="0"/>
        <v>0</v>
      </c>
      <c r="G15" s="26">
        <f>zbiorówka!G15</f>
        <v>0</v>
      </c>
      <c r="H15" s="12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43">
        <v>12</v>
      </c>
      <c r="B16" s="33" t="str">
        <f>zbiorówka!B16</f>
        <v>Przyrząd do badania ruchów: jednostajnego i zmiennego</v>
      </c>
      <c r="C16" s="33" t="str">
        <f>zbiorówka!C16</f>
        <v>W skład przyrządu  wchodzi równia pochyła wózek i drewniane klocki.</v>
      </c>
      <c r="D16" s="60">
        <v>1</v>
      </c>
      <c r="E16" s="11">
        <f>zbiorówka!E16</f>
        <v>0</v>
      </c>
      <c r="F16" s="11">
        <f t="shared" si="0"/>
        <v>0</v>
      </c>
      <c r="G16" s="26">
        <f>zbiorówka!G16</f>
        <v>0</v>
      </c>
      <c r="H16" s="12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43">
        <v>13</v>
      </c>
      <c r="B17" s="33" t="str">
        <f>zbiorówka!B17</f>
        <v>Zestaw do doswiadczeń uczniowskich z mechaniki</v>
      </c>
      <c r="C17" s="33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60">
        <v>1</v>
      </c>
      <c r="E17" s="11">
        <f>zbiorówka!E17</f>
        <v>0</v>
      </c>
      <c r="F17" s="11">
        <f t="shared" si="0"/>
        <v>0</v>
      </c>
      <c r="G17" s="26">
        <f>zbiorówka!G17</f>
        <v>0</v>
      </c>
      <c r="H17" s="12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43">
        <v>14</v>
      </c>
      <c r="B18" s="33" t="str">
        <f>zbiorówka!B18</f>
        <v>Zestaw demonstracyjny do badania sił</v>
      </c>
      <c r="C18" s="33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60">
        <v>1</v>
      </c>
      <c r="E18" s="11">
        <f>zbiorówka!E18</f>
        <v>0</v>
      </c>
      <c r="F18" s="11">
        <f t="shared" si="0"/>
        <v>0</v>
      </c>
      <c r="G18" s="26">
        <f>zbiorówka!G18</f>
        <v>0</v>
      </c>
      <c r="H18" s="12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43">
        <v>15</v>
      </c>
      <c r="B19" s="33" t="str">
        <f>zbiorówka!B19</f>
        <v>Zestaw odważników z haczykiem</v>
      </c>
      <c r="C19" s="33" t="str">
        <f>zbiorówka!C19</f>
        <v>zestaw 6 ciężarków o różnej masie z haczykami na podstawce z towrzywa sztucznego: 100g, 50g, 40g, 30g, 20g, 10g</v>
      </c>
      <c r="D19" s="60">
        <v>1</v>
      </c>
      <c r="E19" s="11">
        <f>zbiorówka!E19</f>
        <v>0</v>
      </c>
      <c r="F19" s="11">
        <f t="shared" si="0"/>
        <v>0</v>
      </c>
      <c r="G19" s="26">
        <f>zbiorówka!G19</f>
        <v>0</v>
      </c>
      <c r="H19" s="12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43">
        <v>16</v>
      </c>
      <c r="B20" s="33" t="str">
        <f>zbiorówka!B20</f>
        <v>Obciążniki</v>
      </c>
      <c r="C20" s="33" t="str">
        <f>zbiorówka!C20</f>
        <v>Zestaw min 10 obciążników (masa jednego ok 50g)obciążników z haczykami.</v>
      </c>
      <c r="D20" s="60">
        <v>1</v>
      </c>
      <c r="E20" s="11">
        <f>zbiorówka!E20</f>
        <v>0</v>
      </c>
      <c r="F20" s="11">
        <f t="shared" si="0"/>
        <v>0</v>
      </c>
      <c r="G20" s="26">
        <f>zbiorówka!G20</f>
        <v>0</v>
      </c>
      <c r="H20" s="12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43">
        <v>17</v>
      </c>
      <c r="B21" s="33" t="str">
        <f>zbiorówka!B21</f>
        <v>Dynamometr 1N siłomierz</v>
      </c>
      <c r="C21" s="33" t="str">
        <f>zbiorówka!C21</f>
        <v>zakres pomiarowy 1N</v>
      </c>
      <c r="D21" s="60">
        <v>1</v>
      </c>
      <c r="E21" s="11">
        <f>zbiorówka!E21</f>
        <v>0</v>
      </c>
      <c r="F21" s="11">
        <f t="shared" si="0"/>
        <v>0</v>
      </c>
      <c r="G21" s="26">
        <f>zbiorówka!G21</f>
        <v>0</v>
      </c>
      <c r="H21" s="12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43">
        <v>18</v>
      </c>
      <c r="B22" s="33" t="str">
        <f>zbiorówka!B22</f>
        <v>Dynamometr 2.5N siłomierz</v>
      </c>
      <c r="C22" s="33" t="str">
        <f>zbiorówka!C22</f>
        <v>zakres pomiarowy 2,5N</v>
      </c>
      <c r="D22" s="60">
        <v>1</v>
      </c>
      <c r="E22" s="11">
        <f>zbiorówka!E22</f>
        <v>0</v>
      </c>
      <c r="F22" s="11">
        <f t="shared" si="0"/>
        <v>0</v>
      </c>
      <c r="G22" s="26">
        <f>zbiorówka!G22</f>
        <v>0</v>
      </c>
      <c r="H22" s="12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43">
        <v>19</v>
      </c>
      <c r="B23" s="33" t="str">
        <f>zbiorówka!B23</f>
        <v>Dynamometr 5N siłomierz</v>
      </c>
      <c r="C23" s="33" t="str">
        <f>zbiorówka!C23</f>
        <v>zakres pomiarowy 5N</v>
      </c>
      <c r="D23" s="60">
        <v>1</v>
      </c>
      <c r="E23" s="11">
        <f>zbiorówka!E23</f>
        <v>0</v>
      </c>
      <c r="F23" s="11">
        <f t="shared" si="0"/>
        <v>0</v>
      </c>
      <c r="G23" s="26">
        <f>zbiorówka!G23</f>
        <v>0</v>
      </c>
      <c r="H23" s="12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43">
        <v>20</v>
      </c>
      <c r="B24" s="33" t="str">
        <f>zbiorówka!B24</f>
        <v>Dynamometr 10N siłomierz</v>
      </c>
      <c r="C24" s="33" t="str">
        <f>zbiorówka!C24</f>
        <v>zakres pomiarowy 10N</v>
      </c>
      <c r="D24" s="60">
        <v>2</v>
      </c>
      <c r="E24" s="11">
        <f>zbiorówka!E24</f>
        <v>0</v>
      </c>
      <c r="F24" s="11">
        <f t="shared" si="0"/>
        <v>0</v>
      </c>
      <c r="G24" s="26">
        <f>zbiorówka!G24</f>
        <v>0</v>
      </c>
      <c r="H24" s="12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43">
        <v>21</v>
      </c>
      <c r="B25" s="33" t="str">
        <f>zbiorówka!B25</f>
        <v>Dynamometr 20N siłomierz</v>
      </c>
      <c r="C25" s="33" t="str">
        <f>zbiorówka!C25</f>
        <v>zakres pomiarowy 20N</v>
      </c>
      <c r="D25" s="60">
        <v>1</v>
      </c>
      <c r="E25" s="11">
        <f>zbiorówka!E25</f>
        <v>0</v>
      </c>
      <c r="F25" s="11">
        <f t="shared" si="0"/>
        <v>0</v>
      </c>
      <c r="G25" s="26">
        <f>zbiorówka!G25</f>
        <v>0</v>
      </c>
      <c r="H25" s="12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43">
        <v>22</v>
      </c>
      <c r="B26" s="33" t="str">
        <f>zbiorówka!B26</f>
        <v>Dynamometr 100N siłomierz</v>
      </c>
      <c r="C26" s="33" t="str">
        <f>zbiorówka!C26</f>
        <v>zakres pomiarowy 100N</v>
      </c>
      <c r="D26" s="60">
        <v>1</v>
      </c>
      <c r="E26" s="11">
        <f>zbiorówka!E26</f>
        <v>0</v>
      </c>
      <c r="F26" s="11">
        <f t="shared" si="0"/>
        <v>0</v>
      </c>
      <c r="G26" s="26">
        <f>zbiorówka!G26</f>
        <v>0</v>
      </c>
      <c r="H26" s="12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43">
        <v>23</v>
      </c>
      <c r="B27" s="33" t="str">
        <f>zbiorówka!B27</f>
        <v>Dynamometr 50N siłomierz</v>
      </c>
      <c r="C27" s="33" t="str">
        <f>zbiorówka!C27</f>
        <v>zakres pomiarowy 50N</v>
      </c>
      <c r="D27" s="60">
        <v>1</v>
      </c>
      <c r="E27" s="11">
        <f>zbiorówka!E27</f>
        <v>0</v>
      </c>
      <c r="F27" s="11">
        <f t="shared" si="0"/>
        <v>0</v>
      </c>
      <c r="G27" s="26">
        <f>zbiorówka!G27</f>
        <v>0</v>
      </c>
      <c r="H27" s="12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43">
        <v>24</v>
      </c>
      <c r="B28" s="33" t="str">
        <f>zbiorówka!B28</f>
        <v>Siłomierz demonstracyjny 5N - dynamometr</v>
      </c>
      <c r="C28" s="33" t="str">
        <f>zbiorówka!C28</f>
        <v>Siłomierz demonstracyjny wyskalowany w gramach oraz Newtonach do demonstracji dla nauczyciela, zakres pomiarowy 5n</v>
      </c>
      <c r="D28" s="60">
        <v>1</v>
      </c>
      <c r="E28" s="11">
        <f>zbiorówka!E28</f>
        <v>0</v>
      </c>
      <c r="F28" s="11">
        <f t="shared" si="0"/>
        <v>0</v>
      </c>
      <c r="G28" s="26">
        <f>zbiorówka!G28</f>
        <v>0</v>
      </c>
      <c r="H28" s="12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43">
        <v>25</v>
      </c>
      <c r="B29" s="33" t="str">
        <f>zbiorówka!B29</f>
        <v>Siłomierz demonstracyjny 10N - dynamometr</v>
      </c>
      <c r="C29" s="33" t="str">
        <f>zbiorówka!C29</f>
        <v>Siłomierz demonstracyjny wyskalowany w gramach oraz Newtonach do demonstracji dla nauczyciela,. Zakres pomiarowy 10N</v>
      </c>
      <c r="D29" s="60">
        <v>1</v>
      </c>
      <c r="E29" s="11">
        <f>zbiorówka!E29</f>
        <v>0</v>
      </c>
      <c r="F29" s="11">
        <f t="shared" si="0"/>
        <v>0</v>
      </c>
      <c r="G29" s="26">
        <f>zbiorówka!G29</f>
        <v>0</v>
      </c>
      <c r="H29" s="12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43">
        <v>26</v>
      </c>
      <c r="B30" s="33" t="str">
        <f>zbiorówka!B30</f>
        <v>Statyw demonstracyjny</v>
      </c>
      <c r="C30" s="33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60">
        <v>1</v>
      </c>
      <c r="E30" s="11">
        <f>zbiorówka!E30</f>
        <v>0</v>
      </c>
      <c r="F30" s="11">
        <f t="shared" si="0"/>
        <v>0</v>
      </c>
      <c r="G30" s="26">
        <f>zbiorówka!G30</f>
        <v>0</v>
      </c>
      <c r="H30" s="12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43">
        <v>27</v>
      </c>
      <c r="B31" s="33" t="str">
        <f>zbiorówka!B31</f>
        <v>Wahadło matematyczne</v>
      </c>
      <c r="C31" s="33" t="str">
        <f>zbiorówka!C31</f>
        <v>W skład zestawu wchodzi statywu z akcesoriami (półka z miarką, skala wychylenia), ławeczka,  trzech kul stalowe o średnicy 22mm, 33mm i 32mm.</v>
      </c>
      <c r="D31" s="60">
        <v>1</v>
      </c>
      <c r="E31" s="11">
        <f>zbiorówka!E31</f>
        <v>0</v>
      </c>
      <c r="F31" s="11">
        <f t="shared" si="0"/>
        <v>0</v>
      </c>
      <c r="G31" s="26">
        <f>zbiorówka!G31</f>
        <v>0</v>
      </c>
      <c r="H31" s="12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43">
        <v>28</v>
      </c>
      <c r="B32" s="33" t="str">
        <f>zbiorówka!B32</f>
        <v>Przyrząd do badania ruchu</v>
      </c>
      <c r="C32" s="33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60">
        <v>1</v>
      </c>
      <c r="E32" s="11">
        <f>zbiorówka!E32</f>
        <v>0</v>
      </c>
      <c r="F32" s="11">
        <f t="shared" si="0"/>
        <v>0</v>
      </c>
      <c r="G32" s="26">
        <f>zbiorówka!G32</f>
        <v>0</v>
      </c>
      <c r="H32" s="12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43">
        <v>29</v>
      </c>
      <c r="B33" s="33" t="str">
        <f>zbiorówka!B33</f>
        <v>Równia pochyła do doświadczeń z tarciem</v>
      </c>
      <c r="C33" s="33" t="str">
        <f>zbiorówka!C33</f>
        <v>W skład zestawu wchodzą minimum:
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60">
        <v>1</v>
      </c>
      <c r="E33" s="11">
        <f>zbiorówka!E33</f>
        <v>0</v>
      </c>
      <c r="F33" s="11">
        <f t="shared" si="0"/>
        <v>0</v>
      </c>
      <c r="G33" s="26">
        <f>zbiorówka!G33</f>
        <v>0</v>
      </c>
      <c r="H33" s="12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76.5">
      <c r="A34" s="43">
        <v>30</v>
      </c>
      <c r="B34" s="33" t="str">
        <f>zbiorówka!B34</f>
        <v>Układ do badania tarcia</v>
      </c>
      <c r="C34" s="33" t="str">
        <f>zbiorówka!C34</f>
        <v>W skład zestawu minimum:
równia
kostka drewniana z haczykiem o wym. 25x50x120mm
kostka drewniana z haczykiem o wym. 50x50x120mm oklejona z 3 stron: gumą, skórą oraz tworzywem sztucznym
dynamometr.</v>
      </c>
      <c r="D34" s="60">
        <v>1</v>
      </c>
      <c r="E34" s="11">
        <f>zbiorówka!E34</f>
        <v>0</v>
      </c>
      <c r="F34" s="11">
        <f t="shared" si="0"/>
        <v>0</v>
      </c>
      <c r="G34" s="26">
        <f>zbiorówka!G34</f>
        <v>0</v>
      </c>
      <c r="H34" s="12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43">
        <v>31</v>
      </c>
      <c r="B35" s="33" t="str">
        <f>zbiorówka!B35</f>
        <v>Tor powietrzny z dmuchawą i licznikiem elektronicznym</v>
      </c>
      <c r="C35" s="33" t="str">
        <f>zbiorówka!C35</f>
        <v>Zestaw składa się z minimum:
- Liniowy tor powietrzny min 200 cm z kompletem akcesoriów
- Licznik elektroniczny z w czujnikami ruchu
- Dmuchawa elektryczna</v>
      </c>
      <c r="D35" s="60">
        <v>1</v>
      </c>
      <c r="E35" s="11">
        <f>zbiorówka!E35</f>
        <v>0</v>
      </c>
      <c r="F35" s="11">
        <f t="shared" si="0"/>
        <v>0</v>
      </c>
      <c r="G35" s="26">
        <f>zbiorówka!G35</f>
        <v>0</v>
      </c>
      <c r="H35" s="12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43">
        <v>32</v>
      </c>
      <c r="B36" s="33" t="str">
        <f>zbiorówka!B36</f>
        <v>Zestaw demonstracyjny do doświadczeń z mechaniki - do tablicy szkolnej</v>
      </c>
      <c r="C36" s="33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60">
        <v>1</v>
      </c>
      <c r="E36" s="11">
        <f>zbiorówka!E36</f>
        <v>0</v>
      </c>
      <c r="F36" s="11">
        <f t="shared" si="0"/>
        <v>0</v>
      </c>
      <c r="G36" s="26">
        <f>zbiorówka!G36</f>
        <v>0</v>
      </c>
      <c r="H36" s="12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43">
        <v>33</v>
      </c>
      <c r="B37" s="33" t="str">
        <f>zbiorówka!B37</f>
        <v>Lewitujące magnesy</v>
      </c>
      <c r="C37" s="33" t="str">
        <f>zbiorówka!C37</f>
        <v>4 magnesy oraz podstawa z prętem.</v>
      </c>
      <c r="D37" s="60">
        <v>1</v>
      </c>
      <c r="E37" s="11">
        <f>zbiorówka!E37</f>
        <v>0</v>
      </c>
      <c r="F37" s="11">
        <f t="shared" si="0"/>
        <v>0</v>
      </c>
      <c r="G37" s="26">
        <f>zbiorówka!G37</f>
        <v>0</v>
      </c>
      <c r="H37" s="12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43">
        <v>34</v>
      </c>
      <c r="B38" s="33" t="str">
        <f>zbiorówka!B38</f>
        <v>Igły magnetyczne na podstawce z tworzywa</v>
      </c>
      <c r="C38" s="33" t="str">
        <f>zbiorówka!C38</f>
        <v>Wysokość min: 11cm min Długość igły: 13cm, 2 szt. w zestawie</v>
      </c>
      <c r="D38" s="60">
        <v>1</v>
      </c>
      <c r="E38" s="11">
        <f>zbiorówka!E38</f>
        <v>0</v>
      </c>
      <c r="F38" s="11">
        <f t="shared" si="0"/>
        <v>0</v>
      </c>
      <c r="G38" s="26">
        <f>zbiorówka!G38</f>
        <v>0</v>
      </c>
      <c r="H38" s="12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43">
        <v>35</v>
      </c>
      <c r="B39" s="33" t="str">
        <f>zbiorówka!B39</f>
        <v>Magnes podkowa</v>
      </c>
      <c r="C39" s="33" t="str">
        <f>zbiorówka!C39</f>
        <v>Wymiary min. 80x62x20mm</v>
      </c>
      <c r="D39" s="60">
        <v>1</v>
      </c>
      <c r="E39" s="11">
        <f>zbiorówka!E39</f>
        <v>0</v>
      </c>
      <c r="F39" s="11">
        <f t="shared" si="0"/>
        <v>0</v>
      </c>
      <c r="G39" s="26">
        <f>zbiorówka!G39</f>
        <v>0</v>
      </c>
      <c r="H39" s="12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43">
        <v>36</v>
      </c>
      <c r="B40" s="33" t="str">
        <f>zbiorówka!B40</f>
        <v>Demonstrator linii pola magnetycznego - pole magnetyczne do demonstracji</v>
      </c>
      <c r="C40" s="33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60">
        <v>1</v>
      </c>
      <c r="E40" s="11">
        <f>zbiorówka!E40</f>
        <v>0</v>
      </c>
      <c r="F40" s="11">
        <f t="shared" si="0"/>
        <v>0</v>
      </c>
      <c r="G40" s="26">
        <f>zbiorówka!G40</f>
        <v>0</v>
      </c>
      <c r="H40" s="12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38.25">
      <c r="A41" s="43">
        <v>37</v>
      </c>
      <c r="B41" s="33" t="str">
        <f>zbiorówka!B41</f>
        <v>Magnesy sztabkowe-zestaw</v>
      </c>
      <c r="C41" s="33" t="str">
        <f>zbiorówka!C41</f>
        <v>2 magnesy sztabkowe płaskie o wymiarach 100x20x7</v>
      </c>
      <c r="D41" s="60">
        <v>1</v>
      </c>
      <c r="E41" s="11">
        <f>zbiorówka!E41</f>
        <v>0</v>
      </c>
      <c r="F41" s="11">
        <f t="shared" si="0"/>
        <v>0</v>
      </c>
      <c r="G41" s="26">
        <f>zbiorówka!G41</f>
        <v>0</v>
      </c>
      <c r="H41" s="12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43">
        <v>38</v>
      </c>
      <c r="B42" s="33" t="str">
        <f>zbiorówka!B42</f>
        <v>Zestaw miniaturowych igieł magnetyczne na podstawkach</v>
      </c>
      <c r="C42" s="33" t="str">
        <f>zbiorówka!C42</f>
        <v>Miniaturowe igły magnetyczne na podstawkach. Wielkość igły  3cm +/- 10% . W zestawie 10 sztuk.</v>
      </c>
      <c r="D42" s="60">
        <v>1</v>
      </c>
      <c r="E42" s="11">
        <f>zbiorówka!E42</f>
        <v>0</v>
      </c>
      <c r="F42" s="11">
        <f t="shared" si="0"/>
        <v>0</v>
      </c>
      <c r="G42" s="26">
        <f>zbiorówka!G42</f>
        <v>0</v>
      </c>
      <c r="H42" s="12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43">
        <v>39</v>
      </c>
      <c r="B43" s="33" t="str">
        <f>zbiorówka!B43</f>
        <v>Przyrząd do demonstracji linii pola magnetycznego</v>
      </c>
      <c r="C43" s="33" t="str">
        <f>zbiorówka!C43</f>
        <v>Przyrząd zawiera ok.115 igieł magnetycznych osadzonych między  płytkami z przezroczystego tworzywa sztucznego. Wymiary płytek ok.15cmx15cm</v>
      </c>
      <c r="D43" s="60">
        <v>1</v>
      </c>
      <c r="E43" s="11">
        <f>zbiorówka!E43</f>
        <v>0</v>
      </c>
      <c r="F43" s="11">
        <f t="shared" si="0"/>
        <v>0</v>
      </c>
      <c r="G43" s="26">
        <f>zbiorówka!G43</f>
        <v>0</v>
      </c>
      <c r="H43" s="12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43">
        <v>40</v>
      </c>
      <c r="B44" s="33" t="str">
        <f>zbiorówka!B44</f>
        <v>Przyrząd do demonstracji pola magnetycznego solenoidu</v>
      </c>
      <c r="C44" s="33" t="str">
        <f>zbiorówka!C44</f>
        <v>Przyrząd zawiera solenoid (cewka powietrzna) i igłę  magnetyczną umieszczone podstawce. Selenoid zakończony wtykami.</v>
      </c>
      <c r="D44" s="60">
        <v>1</v>
      </c>
      <c r="E44" s="11">
        <f>zbiorówka!E44</f>
        <v>0</v>
      </c>
      <c r="F44" s="11">
        <f t="shared" si="0"/>
        <v>0</v>
      </c>
      <c r="G44" s="26">
        <f>zbiorówka!G44</f>
        <v>0</v>
      </c>
      <c r="H44" s="12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43">
        <v>41</v>
      </c>
      <c r="B45" s="33" t="str">
        <f>zbiorówka!B45</f>
        <v>Przyrząd demonstracyjny pola magnetycznego przewodu prostoliniowego</v>
      </c>
      <c r="C45" s="33" t="str">
        <f>zbiorówka!C45</f>
        <v>Przyrząd składający się minimum z podstawy na której znajdują się igłą magnetyczna i równolegle do niej umocowany przewód.</v>
      </c>
      <c r="D45" s="60">
        <v>1</v>
      </c>
      <c r="E45" s="11">
        <f>zbiorówka!E45</f>
        <v>0</v>
      </c>
      <c r="F45" s="11">
        <f t="shared" si="0"/>
        <v>0</v>
      </c>
      <c r="G45" s="26">
        <f>zbiorówka!G45</f>
        <v>0</v>
      </c>
      <c r="H45" s="12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43">
        <v>42</v>
      </c>
      <c r="B46" s="33" t="str">
        <f>zbiorówka!B46</f>
        <v>Zestaw do demonstracji pola magnetycznego wokół przewodnika z prądem</v>
      </c>
      <c r="C46" s="33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60">
        <v>1</v>
      </c>
      <c r="E46" s="11">
        <f>zbiorówka!E46</f>
        <v>0</v>
      </c>
      <c r="F46" s="11">
        <f t="shared" si="0"/>
        <v>0</v>
      </c>
      <c r="G46" s="26">
        <f>zbiorówka!G46</f>
        <v>0</v>
      </c>
      <c r="H46" s="12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38.25">
      <c r="A47" s="43">
        <v>43</v>
      </c>
      <c r="B47" s="33" t="str">
        <f>zbiorówka!B47</f>
        <v>Elektromagnes</v>
      </c>
      <c r="C47" s="33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60">
        <v>1</v>
      </c>
      <c r="E47" s="11">
        <f>zbiorówka!E47</f>
        <v>0</v>
      </c>
      <c r="F47" s="11">
        <f t="shared" si="0"/>
        <v>0</v>
      </c>
      <c r="G47" s="26">
        <f>zbiorówka!G47</f>
        <v>0</v>
      </c>
      <c r="H47" s="12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89.25">
      <c r="A48" s="43">
        <v>44</v>
      </c>
      <c r="B48" s="33" t="str">
        <f>zbiorówka!B48</f>
        <v>Komplet do doświadczeń z ciepła - wersja rozbudowana</v>
      </c>
      <c r="C48" s="33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60">
        <v>1</v>
      </c>
      <c r="E48" s="11">
        <f>zbiorówka!E48</f>
        <v>0</v>
      </c>
      <c r="F48" s="11">
        <f t="shared" si="0"/>
        <v>0</v>
      </c>
      <c r="G48" s="26">
        <f>zbiorówka!G48</f>
        <v>0</v>
      </c>
      <c r="H48" s="12">
        <f t="shared" si="1"/>
        <v>0</v>
      </c>
      <c r="I48" s="4">
        <f t="shared" si="2"/>
        <v>0</v>
      </c>
      <c r="J48" s="5">
        <f t="shared" si="3"/>
        <v>0</v>
      </c>
    </row>
    <row r="49" spans="1:10" ht="38.25">
      <c r="A49" s="43">
        <v>45</v>
      </c>
      <c r="B49" s="33" t="str">
        <f>zbiorówka!B49</f>
        <v>Wizualizator przewodności cieplnej metali</v>
      </c>
      <c r="C49" s="33" t="str">
        <f>zbiorówka!C49</f>
        <v>Urządzenie składa się z czterech metalowych płaskowników wykonanych ze stali, mosiądzu, aluminium i miedzi, umieszczonych na w plastikowej podstawie.</v>
      </c>
      <c r="D49" s="60">
        <v>1</v>
      </c>
      <c r="E49" s="11">
        <f>zbiorówka!E49</f>
        <v>0</v>
      </c>
      <c r="F49" s="11">
        <f t="shared" ref="F49:F85" si="4">E49*D49</f>
        <v>0</v>
      </c>
      <c r="G49" s="26">
        <f>zbiorówka!G49</f>
        <v>0</v>
      </c>
      <c r="H49" s="12">
        <f t="shared" ref="H49:H85" si="5">J49-F49</f>
        <v>0</v>
      </c>
      <c r="I49" s="4">
        <f t="shared" ref="I49:I85" si="6">E49*G49%+E49</f>
        <v>0</v>
      </c>
      <c r="J49" s="5">
        <f t="shared" ref="J49:J85" si="7">I49*D49</f>
        <v>0</v>
      </c>
    </row>
    <row r="50" spans="1:10" ht="38.25">
      <c r="A50" s="43">
        <v>46</v>
      </c>
      <c r="B50" s="33" t="str">
        <f>zbiorówka!B50</f>
        <v>Manometr wodny - otwarty</v>
      </c>
      <c r="C50" s="33" t="str">
        <f>zbiorówka!C50</f>
        <v>Manometr wodny ( dwie rurk labolatoryjnych połączonych ze sobą elastyczną rurką z podziałką)</v>
      </c>
      <c r="D50" s="60">
        <v>1</v>
      </c>
      <c r="E50" s="11">
        <f>zbiorówka!E50</f>
        <v>0</v>
      </c>
      <c r="F50" s="11">
        <f t="shared" si="4"/>
        <v>0</v>
      </c>
      <c r="G50" s="26">
        <f>zbiorówka!G50</f>
        <v>0</v>
      </c>
      <c r="H50" s="12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43">
        <v>47</v>
      </c>
      <c r="B51" s="33" t="str">
        <f>zbiorówka!B51</f>
        <v>Bimetal z rękojeścią</v>
      </c>
      <c r="C51" s="33" t="str">
        <f>zbiorówka!C51</f>
        <v>osadzone w rękojeści 2 połączone ze sobą paski metali</v>
      </c>
      <c r="D51" s="60">
        <v>1</v>
      </c>
      <c r="E51" s="11">
        <f>zbiorówka!E51</f>
        <v>0</v>
      </c>
      <c r="F51" s="11">
        <f t="shared" si="4"/>
        <v>0</v>
      </c>
      <c r="G51" s="26">
        <f>zbiorówka!G51</f>
        <v>0</v>
      </c>
      <c r="H51" s="12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43">
        <v>48</v>
      </c>
      <c r="B52" s="33" t="str">
        <f>zbiorówka!B52</f>
        <v>Przyrząd do wykazywania rozszerzalności liniowej metali</v>
      </c>
      <c r="C52" s="33" t="str">
        <f>zbiorówka!C52</f>
        <v>Zestaw składa się  z minimum: metalowa podstawa, 2 wsporniki, 3 pręty do doświadczeń z różnych metali, ogranicznik koncencji, talerzyk na alkohol.</v>
      </c>
      <c r="D52" s="60">
        <v>1</v>
      </c>
      <c r="E52" s="11">
        <f>zbiorówka!E52</f>
        <v>0</v>
      </c>
      <c r="F52" s="11">
        <f t="shared" si="4"/>
        <v>0</v>
      </c>
      <c r="G52" s="26">
        <f>zbiorówka!G52</f>
        <v>0</v>
      </c>
      <c r="H52" s="12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43">
        <v>49</v>
      </c>
      <c r="B53" s="33" t="str">
        <f>zbiorówka!B53</f>
        <v>Zestaw do przemiany pracy mechanicznej w energię</v>
      </c>
      <c r="C53" s="33" t="str">
        <f>zbiorówka!C53</f>
        <v>Zestaw składa się z plastikowego cylindra z tłokiem</v>
      </c>
      <c r="D53" s="60">
        <v>1</v>
      </c>
      <c r="E53" s="11">
        <f>zbiorówka!E53</f>
        <v>0</v>
      </c>
      <c r="F53" s="11">
        <f t="shared" si="4"/>
        <v>0</v>
      </c>
      <c r="G53" s="26">
        <f>zbiorówka!G53</f>
        <v>0</v>
      </c>
      <c r="H53" s="12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43">
        <v>50</v>
      </c>
      <c r="B54" s="33" t="str">
        <f>zbiorówka!B54</f>
        <v>Przyrząd do liniowego przewodzenia ciepła</v>
      </c>
      <c r="C54" s="33" t="str">
        <f>zbiorówka!C54</f>
        <v>Przyrząd złożony z  metalowego ramienia zamocowanego na statywie, do którego przykleja się woskiem korki w różnych odstępach.</v>
      </c>
      <c r="D54" s="60">
        <v>1</v>
      </c>
      <c r="E54" s="11">
        <f>zbiorówka!E54</f>
        <v>0</v>
      </c>
      <c r="F54" s="11">
        <f t="shared" si="4"/>
        <v>0</v>
      </c>
      <c r="G54" s="26">
        <f>zbiorówka!G54</f>
        <v>0</v>
      </c>
      <c r="H54" s="12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43">
        <v>51</v>
      </c>
      <c r="B55" s="33" t="str">
        <f>zbiorówka!B55</f>
        <v>Zestaw do ćwiczeń akustyki</v>
      </c>
      <c r="C55" s="33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60">
        <v>1</v>
      </c>
      <c r="E55" s="11">
        <f>zbiorówka!E55</f>
        <v>0</v>
      </c>
      <c r="F55" s="11">
        <f t="shared" si="4"/>
        <v>0</v>
      </c>
      <c r="G55" s="26">
        <f>zbiorówka!G55</f>
        <v>0</v>
      </c>
      <c r="H55" s="12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43">
        <v>52</v>
      </c>
      <c r="B56" s="33" t="str">
        <f>zbiorówka!B56</f>
        <v>Przyrząd do demonstracji mechanizmu powstawania fali stojącej</v>
      </c>
      <c r="C56" s="33" t="str">
        <f>zbiorówka!C56</f>
        <v>Pomoc dydaktyczna obrazująca mechanizm powstawania fali stojącej. Główna część pomocy-  pętla z folii, z dwoma sinusoidami w różnych kolorach.</v>
      </c>
      <c r="D56" s="60">
        <v>1</v>
      </c>
      <c r="E56" s="11">
        <f>zbiorówka!E56</f>
        <v>0</v>
      </c>
      <c r="F56" s="11">
        <f t="shared" si="4"/>
        <v>0</v>
      </c>
      <c r="G56" s="26">
        <f>zbiorówka!G56</f>
        <v>0</v>
      </c>
      <c r="H56" s="12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43">
        <v>53</v>
      </c>
      <c r="B57" s="33" t="str">
        <f>zbiorówka!B57</f>
        <v>Klosz próżniowy z manometrem i dzwonkiem elektrycznym</v>
      </c>
      <c r="C57" s="33" t="str">
        <f>zbiorówka!C57</f>
        <v>Klosz próżniowy z manometrem i dzwonkiem elektrycznym. Klosz szklany wyposażony w manometr, wraz z podstawą i gumową uszczelką. Budzik zasilany bateriami.</v>
      </c>
      <c r="D57" s="60">
        <v>1</v>
      </c>
      <c r="E57" s="11">
        <f>zbiorówka!E57</f>
        <v>0</v>
      </c>
      <c r="F57" s="11">
        <f t="shared" si="4"/>
        <v>0</v>
      </c>
      <c r="G57" s="26">
        <f>zbiorówka!G57</f>
        <v>0</v>
      </c>
      <c r="H57" s="12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43">
        <v>54</v>
      </c>
      <c r="B58" s="33" t="str">
        <f>zbiorówka!B58</f>
        <v>Mechaniczna pompka próżniowa</v>
      </c>
      <c r="C58" s="33" t="str">
        <f>zbiorówka!C58</f>
        <v>Pompka tłokowa, z dwoma przyłączami (nadciśnienie i podciśnienie), w zestawie wąż przyłączeniowy</v>
      </c>
      <c r="D58" s="60">
        <v>1</v>
      </c>
      <c r="E58" s="11">
        <f>zbiorówka!E58</f>
        <v>0</v>
      </c>
      <c r="F58" s="11">
        <f t="shared" si="4"/>
        <v>0</v>
      </c>
      <c r="G58" s="26">
        <f>zbiorówka!G58</f>
        <v>0</v>
      </c>
      <c r="H58" s="12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43">
        <v>55</v>
      </c>
      <c r="B59" s="33" t="str">
        <f>zbiorówka!B59</f>
        <v>Silnik i żarówka na podstawce</v>
      </c>
      <c r="C59" s="33" t="str">
        <f>zbiorówka!C59</f>
        <v>Podstawka do montowania prostych obwodów elektrycznych-zamontowany silniczek prądu stałego oraz żąrówka. Zasilenie - zasilacz lub bateria</v>
      </c>
      <c r="D59" s="60">
        <v>1</v>
      </c>
      <c r="E59" s="11">
        <f>zbiorówka!E59</f>
        <v>0</v>
      </c>
      <c r="F59" s="11">
        <f t="shared" si="4"/>
        <v>0</v>
      </c>
      <c r="G59" s="26">
        <f>zbiorówka!G59</f>
        <v>0</v>
      </c>
      <c r="H59" s="12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43">
        <v>56</v>
      </c>
      <c r="B60" s="33" t="str">
        <f>zbiorówka!B60</f>
        <v>Szeregowe i równoległe połączenie żarówek</v>
      </c>
      <c r="C60" s="33" t="str">
        <f>zbiorówka!C60</f>
        <v>Komplet 2 podstawek:, 1.szeregowe połaczenie min.3 żarówek,2.j równoległe połączenie min.3 żarówek.</v>
      </c>
      <c r="D60" s="60">
        <v>1</v>
      </c>
      <c r="E60" s="11">
        <f>zbiorówka!E60</f>
        <v>0</v>
      </c>
      <c r="F60" s="11">
        <f t="shared" si="4"/>
        <v>0</v>
      </c>
      <c r="G60" s="26">
        <f>zbiorówka!G60</f>
        <v>0</v>
      </c>
      <c r="H60" s="12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43">
        <v>57</v>
      </c>
      <c r="B61" s="33" t="str">
        <f>zbiorówka!B61</f>
        <v>Przyrząd do oddziaływania przewodników z prądem</v>
      </c>
      <c r="C61" s="33" t="str">
        <f>zbiorówka!C61</f>
        <v>Pomoc dydaktyczna do badania wzajemnego oddziaływania na siebie przewodników z prądem. Konstrukcja przyrządu umożliwiająca demonstracje na rzutniku pisma.W zestawie przewody bananowe.</v>
      </c>
      <c r="D61" s="60">
        <v>1</v>
      </c>
      <c r="E61" s="11">
        <f>zbiorówka!E61</f>
        <v>0</v>
      </c>
      <c r="F61" s="11">
        <f t="shared" si="4"/>
        <v>0</v>
      </c>
      <c r="G61" s="26">
        <f>zbiorówka!G61</f>
        <v>0</v>
      </c>
      <c r="H61" s="12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43">
        <v>58</v>
      </c>
      <c r="B62" s="33" t="str">
        <f>zbiorówka!B62</f>
        <v>Opornica suwakowa 51Ω</v>
      </c>
      <c r="C62" s="33" t="str">
        <f>zbiorówka!C62</f>
        <v>Opornica suwakowa  - zakres  0-51Ω</v>
      </c>
      <c r="D62" s="60">
        <v>1</v>
      </c>
      <c r="E62" s="11">
        <f>zbiorówka!E62</f>
        <v>0</v>
      </c>
      <c r="F62" s="11">
        <f t="shared" si="4"/>
        <v>0</v>
      </c>
      <c r="G62" s="26">
        <f>zbiorówka!G62</f>
        <v>0</v>
      </c>
      <c r="H62" s="12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43">
        <v>59</v>
      </c>
      <c r="B63" s="33" t="str">
        <f>zbiorówka!B63</f>
        <v>Opornica suwakowa 100Ω</v>
      </c>
      <c r="C63" s="33" t="str">
        <f>zbiorówka!C63</f>
        <v>Opornica suwakowa  - zakres  0-100Ω</v>
      </c>
      <c r="D63" s="60">
        <v>1</v>
      </c>
      <c r="E63" s="11">
        <f>zbiorówka!E63</f>
        <v>0</v>
      </c>
      <c r="F63" s="11">
        <f t="shared" si="4"/>
        <v>0</v>
      </c>
      <c r="G63" s="26">
        <f>zbiorówka!G63</f>
        <v>0</v>
      </c>
      <c r="H63" s="12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43">
        <v>60</v>
      </c>
      <c r="B64" s="33" t="str">
        <f>zbiorówka!B64</f>
        <v>Ogniwo Volty</v>
      </c>
      <c r="C64" s="33" t="str">
        <f>zbiorówka!C64</f>
        <v>Zestaw połaczonych 2 eletrod (miedzianej i cynkowej) z wtykami bananowymi, z naczyniem szklanym</v>
      </c>
      <c r="D64" s="60">
        <v>1</v>
      </c>
      <c r="E64" s="11">
        <f>zbiorówka!E64</f>
        <v>0</v>
      </c>
      <c r="F64" s="11">
        <f t="shared" si="4"/>
        <v>0</v>
      </c>
      <c r="G64" s="26">
        <f>zbiorówka!G64</f>
        <v>0</v>
      </c>
      <c r="H64" s="12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43">
        <v>61</v>
      </c>
      <c r="B65" s="33" t="str">
        <f>zbiorówka!B65</f>
        <v>Komplet do nauki o prądzie elektrycznym</v>
      </c>
      <c r="C65" s="33" t="str">
        <f>zbiorówka!C65</f>
        <v>Komplet umożliwiajacy przeprowadzenie doświadczeń z zakresu prądu elektrycznego zgodnie z podstawą programową dla szkół ponad podstawowych.</v>
      </c>
      <c r="D65" s="60">
        <v>1</v>
      </c>
      <c r="E65" s="11">
        <f>zbiorówka!E65</f>
        <v>0</v>
      </c>
      <c r="F65" s="11">
        <f t="shared" si="4"/>
        <v>0</v>
      </c>
      <c r="G65" s="26">
        <f>zbiorówka!G65</f>
        <v>0</v>
      </c>
      <c r="H65" s="12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43">
        <v>62</v>
      </c>
      <c r="B66" s="33" t="str">
        <f>zbiorówka!B66</f>
        <v>Elektryczność - obwody elektryczne - zestaw szkolny</v>
      </c>
      <c r="C66" s="33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60">
        <v>1</v>
      </c>
      <c r="E66" s="11">
        <f>zbiorówka!E66</f>
        <v>0</v>
      </c>
      <c r="F66" s="11">
        <f t="shared" si="4"/>
        <v>0</v>
      </c>
      <c r="G66" s="26">
        <f>zbiorówka!G66</f>
        <v>0</v>
      </c>
      <c r="H66" s="12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43">
        <v>63</v>
      </c>
      <c r="B67" s="33" t="str">
        <f>zbiorówka!B67</f>
        <v>Przewodniki do pomiaru oporu elektrycznego</v>
      </c>
      <c r="C67" s="33" t="str">
        <f>zbiorówka!C67</f>
        <v>11 płytek z nawiniętym drutem oporowym z różnych materiałów i o różnych średnicach.</v>
      </c>
      <c r="D67" s="60">
        <v>1</v>
      </c>
      <c r="E67" s="11">
        <f>zbiorówka!E67</f>
        <v>0</v>
      </c>
      <c r="F67" s="11">
        <f t="shared" si="4"/>
        <v>0</v>
      </c>
      <c r="G67" s="26">
        <f>zbiorówka!G67</f>
        <v>0</v>
      </c>
      <c r="H67" s="12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43">
        <v>64</v>
      </c>
      <c r="B68" s="33" t="str">
        <f>zbiorówka!B68</f>
        <v>Amperomierz szkolny analogowy</v>
      </c>
      <c r="C68" s="33" t="str">
        <f>zbiorówka!C68</f>
        <v>dwa  zakresy pomiarowe: -0.2A–0.6A i -1A–3A.</v>
      </c>
      <c r="D68" s="60">
        <v>2</v>
      </c>
      <c r="E68" s="11">
        <f>zbiorówka!E68</f>
        <v>0</v>
      </c>
      <c r="F68" s="11">
        <f t="shared" si="4"/>
        <v>0</v>
      </c>
      <c r="G68" s="26">
        <f>zbiorówka!G68</f>
        <v>0</v>
      </c>
      <c r="H68" s="12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43">
        <v>65</v>
      </c>
      <c r="B69" s="33" t="str">
        <f>zbiorówka!B69</f>
        <v>Miliamperomierz szkolny analogowy</v>
      </c>
      <c r="C69" s="33" t="str">
        <f>zbiorówka!C69</f>
        <v>dwa zakresy pomiarowe: 0-50mA i 0-500mA DC.</v>
      </c>
      <c r="D69" s="60">
        <v>2</v>
      </c>
      <c r="E69" s="11">
        <f>zbiorówka!E69</f>
        <v>0</v>
      </c>
      <c r="F69" s="11">
        <f t="shared" si="4"/>
        <v>0</v>
      </c>
      <c r="G69" s="26">
        <f>zbiorówka!G69</f>
        <v>0</v>
      </c>
      <c r="H69" s="12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43">
        <v>66</v>
      </c>
      <c r="B70" s="33" t="str">
        <f>zbiorówka!B70</f>
        <v>Woltomierz szkolny analogowy</v>
      </c>
      <c r="C70" s="33" t="str">
        <f>zbiorówka!C70</f>
        <v>Woltomierz o dwóch zakresach pomiarowych: -1 - 0 - 3 V i -5V - 0 - 15 V.</v>
      </c>
      <c r="D70" s="60">
        <v>2</v>
      </c>
      <c r="E70" s="11">
        <f>zbiorówka!E70</f>
        <v>0</v>
      </c>
      <c r="F70" s="11">
        <f t="shared" si="4"/>
        <v>0</v>
      </c>
      <c r="G70" s="26">
        <f>zbiorówka!G70</f>
        <v>0</v>
      </c>
      <c r="H70" s="12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43">
        <v>67</v>
      </c>
      <c r="B71" s="33" t="str">
        <f>zbiorówka!B71</f>
        <v>Analogowy miernik demonstracyjny</v>
      </c>
      <c r="C71" s="33" t="str">
        <f>zbiorówka!C71</f>
        <v>Wyposażony wwymienne moduły i skale, które umożliwiają jego prace zarówno, jako woltomierz, amperomierz jak i galwanometr.</v>
      </c>
      <c r="D71" s="60">
        <v>2</v>
      </c>
      <c r="E71" s="11">
        <f>zbiorówka!E71</f>
        <v>0</v>
      </c>
      <c r="F71" s="11">
        <f t="shared" si="4"/>
        <v>0</v>
      </c>
      <c r="G71" s="26">
        <f>zbiorówka!G71</f>
        <v>0</v>
      </c>
      <c r="H71" s="12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43">
        <v>68</v>
      </c>
      <c r="B72" s="33" t="str">
        <f>zbiorówka!B72</f>
        <v>Przewody połączeniowe bananowe - 30 cm</v>
      </c>
      <c r="C72" s="33" t="str">
        <f>zbiorówka!C72</f>
        <v>Komplet przewodów z końcówkami bananowymi 4mm. W zestawie 3 przewody 30cm czerwone oraz 3 przewody 30 cm czarne.</v>
      </c>
      <c r="D72" s="60">
        <v>2</v>
      </c>
      <c r="E72" s="11">
        <f>zbiorówka!E72</f>
        <v>0</v>
      </c>
      <c r="F72" s="11">
        <f t="shared" si="4"/>
        <v>0</v>
      </c>
      <c r="G72" s="26">
        <f>zbiorówka!G72</f>
        <v>0</v>
      </c>
      <c r="H72" s="12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43">
        <v>69</v>
      </c>
      <c r="B73" s="33" t="str">
        <f>zbiorówka!B73</f>
        <v>Przewody połączeniowe bananowe - 50 cm</v>
      </c>
      <c r="C73" s="33" t="str">
        <f>zbiorówka!C73</f>
        <v>Komplet przewodów z końcówkami bananowymi 4mm. W zestawie 3 przewody 50cm czerwone oraz 3 przewody 50 cm czarne.</v>
      </c>
      <c r="D73" s="60">
        <v>2</v>
      </c>
      <c r="E73" s="11">
        <f>zbiorówka!E73</f>
        <v>0</v>
      </c>
      <c r="F73" s="11">
        <f t="shared" si="4"/>
        <v>0</v>
      </c>
      <c r="G73" s="26">
        <f>zbiorówka!G73</f>
        <v>0</v>
      </c>
      <c r="H73" s="12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43">
        <v>70</v>
      </c>
      <c r="B74" s="33" t="str">
        <f>zbiorówka!B74</f>
        <v>Przewody połączeniowe bananowo-widełkowe - 30cm</v>
      </c>
      <c r="C74" s="33" t="str">
        <f>zbiorówka!C74</f>
        <v>Przewody łączeniowe zakończone z jednej strony końcówką bananową 4mm a z drugiej widełkami o średnicy wewnętrznej 7mm. W komplecie 1 czerwony 30cm oraz 1 czarny 30cm.</v>
      </c>
      <c r="D74" s="60">
        <v>1</v>
      </c>
      <c r="E74" s="11">
        <f>zbiorówka!E74</f>
        <v>0</v>
      </c>
      <c r="F74" s="11">
        <f t="shared" si="4"/>
        <v>0</v>
      </c>
      <c r="G74" s="26">
        <f>zbiorówka!G74</f>
        <v>0</v>
      </c>
      <c r="H74" s="12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43">
        <v>71</v>
      </c>
      <c r="B75" s="33" t="str">
        <f>zbiorówka!B75</f>
        <v>Zestaw do ćwiczeń z optyki</v>
      </c>
      <c r="C75" s="33" t="str">
        <f>zbiorówka!C75</f>
        <v>W Skład zestawu wchodzi minimum: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optycznej.</v>
      </c>
      <c r="D75" s="60">
        <v>1</v>
      </c>
      <c r="E75" s="11">
        <f>zbiorówka!E75</f>
        <v>0</v>
      </c>
      <c r="F75" s="11">
        <f t="shared" si="4"/>
        <v>0</v>
      </c>
      <c r="G75" s="26">
        <f>zbiorówka!G75</f>
        <v>0</v>
      </c>
      <c r="H75" s="12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43">
        <v>72</v>
      </c>
      <c r="B76" s="33" t="str">
        <f>zbiorówka!B76</f>
        <v>Dysk Newtona z napędem ręcznym</v>
      </c>
      <c r="C76" s="33" t="str">
        <f>zbiorówka!C76</f>
        <v>Krążek barw tęczy podzielone na sektory -z ręczną wirownicą. Na drewnianej podstawie.</v>
      </c>
      <c r="D76" s="60">
        <v>1</v>
      </c>
      <c r="E76" s="11">
        <f>zbiorówka!E76</f>
        <v>0</v>
      </c>
      <c r="F76" s="11">
        <f t="shared" si="4"/>
        <v>0</v>
      </c>
      <c r="G76" s="26">
        <f>zbiorówka!G76</f>
        <v>0</v>
      </c>
      <c r="H76" s="12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43">
        <v>73</v>
      </c>
      <c r="B77" s="33" t="str">
        <f>zbiorówka!B77</f>
        <v>Pryzmat szklany</v>
      </c>
      <c r="C77" s="33" t="str">
        <f>zbiorówka!C77</f>
        <v>Pryzmat szklany o kącie 60° - z rączką na uchwycie.</v>
      </c>
      <c r="D77" s="60">
        <v>1</v>
      </c>
      <c r="E77" s="11">
        <f>zbiorówka!E77</f>
        <v>0</v>
      </c>
      <c r="F77" s="11">
        <f t="shared" si="4"/>
        <v>0</v>
      </c>
      <c r="G77" s="26">
        <f>zbiorówka!G77</f>
        <v>0</v>
      </c>
      <c r="H77" s="12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43">
        <v>74</v>
      </c>
      <c r="B78" s="33" t="str">
        <f>zbiorówka!B78</f>
        <v>Zestaw do doświadczeń z optyki geometrycznej</v>
      </c>
      <c r="C78" s="33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magnetycznej.</v>
      </c>
      <c r="D78" s="60">
        <v>1</v>
      </c>
      <c r="E78" s="11">
        <f>zbiorówka!E78</f>
        <v>0</v>
      </c>
      <c r="F78" s="11">
        <f t="shared" si="4"/>
        <v>0</v>
      </c>
      <c r="G78" s="26">
        <f>zbiorówka!G78</f>
        <v>0</v>
      </c>
      <c r="H78" s="12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43">
        <v>75</v>
      </c>
      <c r="B79" s="33" t="str">
        <f>zbiorówka!B79</f>
        <v>Maszyna elektrostatyczna</v>
      </c>
      <c r="C79" s="33" t="str">
        <f>zbiorówka!C79</f>
        <v>urządzenie umożliwiające wytwarzanie i gromadzenie ładunków elektrycznych w ramach doświadczeń ujetych w  podstawie programowej szkół podstawowych</v>
      </c>
      <c r="D79" s="60">
        <v>1</v>
      </c>
      <c r="E79" s="11">
        <f>zbiorówka!E79</f>
        <v>0</v>
      </c>
      <c r="F79" s="11">
        <f t="shared" si="4"/>
        <v>0</v>
      </c>
      <c r="G79" s="26">
        <f>zbiorówka!G79</f>
        <v>0</v>
      </c>
      <c r="H79" s="12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43">
        <v>76</v>
      </c>
      <c r="B80" s="33" t="str">
        <f>zbiorówka!B80</f>
        <v>Zestaw do demonstracji linii pola elektrostatycznego</v>
      </c>
      <c r="C80" s="33" t="str">
        <f>zbiorówka!C80</f>
        <v>zestaw do demonstracji linii pola elektrostatycznego w ramach doświadczeń objetych podstawą programową w szkołach podstawowych</v>
      </c>
      <c r="D80" s="60">
        <v>1</v>
      </c>
      <c r="E80" s="11">
        <f>zbiorówka!E80</f>
        <v>0</v>
      </c>
      <c r="F80" s="11">
        <f t="shared" si="4"/>
        <v>0</v>
      </c>
      <c r="G80" s="26">
        <f>zbiorówka!G80</f>
        <v>0</v>
      </c>
      <c r="H80" s="12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43">
        <v>77</v>
      </c>
      <c r="B81" s="33" t="str">
        <f>zbiorówka!B81</f>
        <v>Zestaw do ćwiczeń uczniowskich z elektrostatyki</v>
      </c>
      <c r="C81" s="33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60">
        <v>1</v>
      </c>
      <c r="E81" s="11">
        <f>zbiorówka!E81</f>
        <v>0</v>
      </c>
      <c r="F81" s="11">
        <f t="shared" si="4"/>
        <v>0</v>
      </c>
      <c r="G81" s="26">
        <f>zbiorówka!G81</f>
        <v>0</v>
      </c>
      <c r="H81" s="12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43">
        <v>78</v>
      </c>
      <c r="B82" s="33" t="str">
        <f>zbiorówka!B82</f>
        <v>Pałeczka szklana i ebonitowa ze szmatką</v>
      </c>
      <c r="C82" s="33" t="str">
        <f>zbiorówka!C82</f>
        <v>Pałeczka szklana o długości min 26cm oraz ebonitowa o długości min 26cm. Ze szmatką.</v>
      </c>
      <c r="D82" s="60">
        <v>1</v>
      </c>
      <c r="E82" s="11">
        <f>zbiorówka!E82</f>
        <v>0</v>
      </c>
      <c r="F82" s="11">
        <f t="shared" si="4"/>
        <v>0</v>
      </c>
      <c r="G82" s="26">
        <f>zbiorówka!G82</f>
        <v>0</v>
      </c>
      <c r="H82" s="12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43">
        <v>79</v>
      </c>
      <c r="B83" s="33" t="str">
        <f>zbiorówka!B83</f>
        <v>Elektroskop</v>
      </c>
      <c r="C83" s="33" t="str">
        <f>zbiorówka!C83</f>
        <v>Elektroskop - wychyłowy, czuły - w zestawie kulka, stożek i okładki kondensatora do ćwiczeń z elektrostatyki</v>
      </c>
      <c r="D83" s="60">
        <v>1</v>
      </c>
      <c r="E83" s="11">
        <f>zbiorówka!E83</f>
        <v>0</v>
      </c>
      <c r="F83" s="11">
        <f t="shared" si="4"/>
        <v>0</v>
      </c>
      <c r="G83" s="26">
        <f>zbiorówka!G83</f>
        <v>0</v>
      </c>
      <c r="H83" s="12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43">
        <v>80</v>
      </c>
      <c r="B84" s="33" t="str">
        <f>zbiorówka!B84</f>
        <v>Waga elektroniczna</v>
      </c>
      <c r="C84" s="33" t="str">
        <f>zbiorówka!C84</f>
        <v>Wyświetlacz cyfrowy, Zasilanie: bateryjne, Maksymalne obciążenie 2000g, Dokładność 1g.</v>
      </c>
      <c r="D84" s="60">
        <v>1</v>
      </c>
      <c r="E84" s="11">
        <f>zbiorówka!E84</f>
        <v>0</v>
      </c>
      <c r="F84" s="11">
        <f t="shared" si="4"/>
        <v>0</v>
      </c>
      <c r="G84" s="26">
        <f>zbiorówka!G84</f>
        <v>0</v>
      </c>
      <c r="H84" s="12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44">
        <v>81</v>
      </c>
      <c r="B85" s="34" t="str">
        <f>zbiorówka!B85</f>
        <v>Stabilizowany zasilacz prądu stałego 0-30V/5A</v>
      </c>
      <c r="C85" s="34" t="str">
        <f>zbiorówka!C85</f>
        <v>Zasilacz laboratoryjny prądu stałego, z płynną regulacją. Wskaźniki  cyfrowe 2xLCD niezależne. Specyfikacja techniczna: Napięcie wyjściowe: 0-30V, Prąd wyjściowy (max): 5A.</v>
      </c>
      <c r="D85" s="61">
        <v>1</v>
      </c>
      <c r="E85" s="27">
        <f>zbiorówka!E85</f>
        <v>0</v>
      </c>
      <c r="F85" s="27">
        <f t="shared" si="4"/>
        <v>0</v>
      </c>
      <c r="G85" s="28">
        <f>zbiorówka!G85</f>
        <v>0</v>
      </c>
      <c r="H85" s="23">
        <f t="shared" si="5"/>
        <v>0</v>
      </c>
      <c r="I85" s="21">
        <f t="shared" si="6"/>
        <v>0</v>
      </c>
      <c r="J85" s="24">
        <f t="shared" si="7"/>
        <v>0</v>
      </c>
    </row>
    <row r="86" spans="1:10">
      <c r="F86" s="13">
        <f>SUM(F5:F85)</f>
        <v>0</v>
      </c>
      <c r="H86" s="13">
        <f>SUM(H5:H85)</f>
        <v>0</v>
      </c>
      <c r="J86" s="13">
        <f>SUM(J5:J85)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zbiorówka</vt:lpstr>
      <vt:lpstr>SP2</vt:lpstr>
      <vt:lpstr>SP 8</vt:lpstr>
      <vt:lpstr>SP 9</vt:lpstr>
      <vt:lpstr>ZSP 3</vt:lpstr>
      <vt:lpstr>SP 28</vt:lpstr>
      <vt:lpstr>SP 29</vt:lpstr>
      <vt:lpstr>SP 44</vt:lpstr>
      <vt:lpstr>SP 53</vt:lpstr>
      <vt:lpstr>ZS 21</vt:lpstr>
      <vt:lpstr>SP 76</vt:lpstr>
      <vt:lpstr>SP 96</vt:lpstr>
      <vt:lpstr>SP 113</vt:lpstr>
      <vt:lpstr>SP 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Marek Chmara</cp:lastModifiedBy>
  <cp:lastPrinted>2019-10-08T11:46:08Z</cp:lastPrinted>
  <dcterms:created xsi:type="dcterms:W3CDTF">2019-09-23T16:45:27Z</dcterms:created>
  <dcterms:modified xsi:type="dcterms:W3CDTF">2019-11-20T09:21:58Z</dcterms:modified>
</cp:coreProperties>
</file>