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45" windowWidth="19830" windowHeight="10830" tabRatio="782"/>
  </bookViews>
  <sheets>
    <sheet name="zbiorówka" sheetId="1" r:id="rId1"/>
    <sheet name="SP 3" sheetId="29" r:id="rId2"/>
    <sheet name="SP 8" sheetId="6" r:id="rId3"/>
    <sheet name="SP 9" sheetId="5" r:id="rId4"/>
    <sheet name="ZSP 3" sheetId="7" r:id="rId5"/>
    <sheet name="SP 18" sheetId="31" r:id="rId6"/>
    <sheet name="SP 28" sheetId="8" r:id="rId7"/>
    <sheet name="SP 29" sheetId="9" r:id="rId8"/>
    <sheet name="ZSP 21" sheetId="10" r:id="rId9"/>
    <sheet name="SP 71" sheetId="26" r:id="rId10"/>
    <sheet name="ZS 21" sheetId="13" r:id="rId11"/>
    <sheet name="SP 76" sheetId="30" r:id="rId12"/>
    <sheet name="SP 85" sheetId="15" r:id="rId13"/>
    <sheet name="SP 96" sheetId="32" r:id="rId14"/>
    <sheet name="SP 99" sheetId="16" r:id="rId15"/>
    <sheet name="SP 113" sheetId="18" r:id="rId16"/>
    <sheet name="SP 118" sheetId="19" r:id="rId17"/>
    <sheet name="SP Chrząstawa " sheetId="20" r:id="rId18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5" i="1"/>
  <c r="G32" i="32"/>
  <c r="E32" i="32"/>
  <c r="F32" i="32" s="1"/>
  <c r="C32" i="32"/>
  <c r="B32" i="32"/>
  <c r="G31" i="32"/>
  <c r="E31" i="32"/>
  <c r="I31" i="32" s="1"/>
  <c r="J31" i="32" s="1"/>
  <c r="C31" i="32"/>
  <c r="B31" i="32"/>
  <c r="G30" i="32"/>
  <c r="E30" i="32"/>
  <c r="F30" i="32" s="1"/>
  <c r="C30" i="32"/>
  <c r="B30" i="32"/>
  <c r="G29" i="32"/>
  <c r="F29" i="32"/>
  <c r="E29" i="32"/>
  <c r="I29" i="32" s="1"/>
  <c r="J29" i="32" s="1"/>
  <c r="C29" i="32"/>
  <c r="B29" i="32"/>
  <c r="G28" i="32"/>
  <c r="E28" i="32"/>
  <c r="F28" i="32" s="1"/>
  <c r="C28" i="32"/>
  <c r="B28" i="32"/>
  <c r="G27" i="32"/>
  <c r="E27" i="32"/>
  <c r="I27" i="32" s="1"/>
  <c r="J27" i="32" s="1"/>
  <c r="C27" i="32"/>
  <c r="B27" i="32"/>
  <c r="G26" i="32"/>
  <c r="E26" i="32"/>
  <c r="F26" i="32" s="1"/>
  <c r="C26" i="32"/>
  <c r="B26" i="32"/>
  <c r="G25" i="32"/>
  <c r="F25" i="32"/>
  <c r="E25" i="32"/>
  <c r="I25" i="32" s="1"/>
  <c r="J25" i="32" s="1"/>
  <c r="C25" i="32"/>
  <c r="B25" i="32"/>
  <c r="G24" i="32"/>
  <c r="E24" i="32"/>
  <c r="F24" i="32" s="1"/>
  <c r="C24" i="32"/>
  <c r="B24" i="32"/>
  <c r="G23" i="32"/>
  <c r="E23" i="32"/>
  <c r="I23" i="32" s="1"/>
  <c r="J23" i="32" s="1"/>
  <c r="C23" i="32"/>
  <c r="B23" i="32"/>
  <c r="G22" i="32"/>
  <c r="E22" i="32"/>
  <c r="F22" i="32" s="1"/>
  <c r="C22" i="32"/>
  <c r="B22" i="32"/>
  <c r="G21" i="32"/>
  <c r="F21" i="32"/>
  <c r="E21" i="32"/>
  <c r="I21" i="32" s="1"/>
  <c r="J21" i="32" s="1"/>
  <c r="C21" i="32"/>
  <c r="B21" i="32"/>
  <c r="G20" i="32"/>
  <c r="E20" i="32"/>
  <c r="I20" i="32" s="1"/>
  <c r="J20" i="32" s="1"/>
  <c r="C20" i="32"/>
  <c r="B20" i="32"/>
  <c r="I19" i="32"/>
  <c r="J19" i="32" s="1"/>
  <c r="G19" i="32"/>
  <c r="E19" i="32"/>
  <c r="F19" i="32" s="1"/>
  <c r="C19" i="32"/>
  <c r="B19" i="32"/>
  <c r="G18" i="32"/>
  <c r="E18" i="32"/>
  <c r="F18" i="32" s="1"/>
  <c r="C18" i="32"/>
  <c r="B18" i="32"/>
  <c r="G17" i="32"/>
  <c r="F17" i="32"/>
  <c r="E17" i="32"/>
  <c r="I17" i="32" s="1"/>
  <c r="J17" i="32" s="1"/>
  <c r="H17" i="32" s="1"/>
  <c r="C17" i="32"/>
  <c r="B17" i="32"/>
  <c r="G16" i="32"/>
  <c r="E16" i="32"/>
  <c r="F16" i="32" s="1"/>
  <c r="C16" i="32"/>
  <c r="B16" i="32"/>
  <c r="G15" i="32"/>
  <c r="E15" i="32"/>
  <c r="F15" i="32" s="1"/>
  <c r="C15" i="32"/>
  <c r="B15" i="32"/>
  <c r="G14" i="32"/>
  <c r="E14" i="32"/>
  <c r="I14" i="32" s="1"/>
  <c r="J14" i="32" s="1"/>
  <c r="C14" i="32"/>
  <c r="B14" i="32"/>
  <c r="G13" i="32"/>
  <c r="F13" i="32"/>
  <c r="E13" i="32"/>
  <c r="I13" i="32" s="1"/>
  <c r="J13" i="32" s="1"/>
  <c r="H13" i="32" s="1"/>
  <c r="C13" i="32"/>
  <c r="B13" i="32"/>
  <c r="G12" i="32"/>
  <c r="E12" i="32"/>
  <c r="F12" i="32" s="1"/>
  <c r="C12" i="32"/>
  <c r="B12" i="32"/>
  <c r="G11" i="32"/>
  <c r="E11" i="32"/>
  <c r="F11" i="32" s="1"/>
  <c r="C11" i="32"/>
  <c r="B11" i="32"/>
  <c r="G10" i="32"/>
  <c r="E10" i="32"/>
  <c r="F10" i="32" s="1"/>
  <c r="C10" i="32"/>
  <c r="B10" i="32"/>
  <c r="G9" i="32"/>
  <c r="F9" i="32"/>
  <c r="E9" i="32"/>
  <c r="I9" i="32" s="1"/>
  <c r="J9" i="32" s="1"/>
  <c r="C9" i="32"/>
  <c r="B9" i="32"/>
  <c r="G8" i="32"/>
  <c r="E8" i="32"/>
  <c r="I8" i="32" s="1"/>
  <c r="J8" i="32" s="1"/>
  <c r="C8" i="32"/>
  <c r="B8" i="32"/>
  <c r="G7" i="32"/>
  <c r="E7" i="32"/>
  <c r="I7" i="32" s="1"/>
  <c r="J7" i="32" s="1"/>
  <c r="C7" i="32"/>
  <c r="B7" i="32"/>
  <c r="G6" i="32"/>
  <c r="E6" i="32"/>
  <c r="I6" i="32" s="1"/>
  <c r="J6" i="32" s="1"/>
  <c r="C6" i="32"/>
  <c r="B6" i="32"/>
  <c r="G5" i="32"/>
  <c r="F5" i="32"/>
  <c r="E5" i="32"/>
  <c r="I5" i="32" s="1"/>
  <c r="J5" i="32" s="1"/>
  <c r="C5" i="32"/>
  <c r="B5" i="32"/>
  <c r="G32" i="31"/>
  <c r="E32" i="31"/>
  <c r="I32" i="31" s="1"/>
  <c r="J32" i="31" s="1"/>
  <c r="C32" i="31"/>
  <c r="B32" i="31"/>
  <c r="G31" i="31"/>
  <c r="E31" i="31"/>
  <c r="F31" i="31" s="1"/>
  <c r="C31" i="31"/>
  <c r="B31" i="31"/>
  <c r="G30" i="31"/>
  <c r="E30" i="31"/>
  <c r="F30" i="31" s="1"/>
  <c r="C30" i="31"/>
  <c r="B30" i="31"/>
  <c r="G29" i="31"/>
  <c r="F29" i="31"/>
  <c r="E29" i="31"/>
  <c r="I29" i="31" s="1"/>
  <c r="J29" i="31" s="1"/>
  <c r="H29" i="31" s="1"/>
  <c r="C29" i="31"/>
  <c r="B29" i="31"/>
  <c r="G28" i="31"/>
  <c r="E28" i="31"/>
  <c r="I28" i="31" s="1"/>
  <c r="J28" i="31" s="1"/>
  <c r="C28" i="31"/>
  <c r="B28" i="31"/>
  <c r="G27" i="31"/>
  <c r="E27" i="31"/>
  <c r="F27" i="31" s="1"/>
  <c r="C27" i="31"/>
  <c r="B27" i="31"/>
  <c r="G26" i="31"/>
  <c r="E26" i="31"/>
  <c r="F26" i="31" s="1"/>
  <c r="C26" i="31"/>
  <c r="B26" i="31"/>
  <c r="G25" i="31"/>
  <c r="F25" i="31"/>
  <c r="E25" i="31"/>
  <c r="I25" i="31" s="1"/>
  <c r="J25" i="31" s="1"/>
  <c r="H25" i="31" s="1"/>
  <c r="C25" i="31"/>
  <c r="B25" i="31"/>
  <c r="G24" i="31"/>
  <c r="F24" i="31"/>
  <c r="E24" i="31"/>
  <c r="I24" i="31" s="1"/>
  <c r="J24" i="31" s="1"/>
  <c r="C24" i="31"/>
  <c r="B24" i="31"/>
  <c r="G23" i="31"/>
  <c r="E23" i="31"/>
  <c r="F23" i="31" s="1"/>
  <c r="C23" i="31"/>
  <c r="B23" i="31"/>
  <c r="G22" i="31"/>
  <c r="E22" i="31"/>
  <c r="F22" i="31" s="1"/>
  <c r="C22" i="31"/>
  <c r="B22" i="31"/>
  <c r="G21" i="31"/>
  <c r="F21" i="31"/>
  <c r="E21" i="31"/>
  <c r="I21" i="31" s="1"/>
  <c r="J21" i="31" s="1"/>
  <c r="H21" i="31" s="1"/>
  <c r="C21" i="31"/>
  <c r="B21" i="31"/>
  <c r="G20" i="31"/>
  <c r="F20" i="31"/>
  <c r="E20" i="31"/>
  <c r="I20" i="31" s="1"/>
  <c r="J20" i="31" s="1"/>
  <c r="C20" i="31"/>
  <c r="B20" i="31"/>
  <c r="G19" i="31"/>
  <c r="E19" i="31"/>
  <c r="F19" i="31" s="1"/>
  <c r="C19" i="31"/>
  <c r="B19" i="31"/>
  <c r="G18" i="31"/>
  <c r="E18" i="31"/>
  <c r="F18" i="31" s="1"/>
  <c r="C18" i="31"/>
  <c r="B18" i="31"/>
  <c r="G17" i="31"/>
  <c r="F17" i="31"/>
  <c r="E17" i="31"/>
  <c r="I17" i="31" s="1"/>
  <c r="J17" i="31" s="1"/>
  <c r="H17" i="31" s="1"/>
  <c r="C17" i="31"/>
  <c r="B17" i="31"/>
  <c r="G16" i="31"/>
  <c r="F16" i="31"/>
  <c r="E16" i="31"/>
  <c r="I16" i="31" s="1"/>
  <c r="J16" i="31" s="1"/>
  <c r="C16" i="31"/>
  <c r="B16" i="31"/>
  <c r="G15" i="31"/>
  <c r="E15" i="31"/>
  <c r="F15" i="31" s="1"/>
  <c r="C15" i="31"/>
  <c r="B15" i="31"/>
  <c r="G14" i="31"/>
  <c r="E14" i="31"/>
  <c r="F14" i="31" s="1"/>
  <c r="C14" i="31"/>
  <c r="B14" i="31"/>
  <c r="G13" i="31"/>
  <c r="F13" i="31"/>
  <c r="E13" i="31"/>
  <c r="I13" i="31" s="1"/>
  <c r="J13" i="31" s="1"/>
  <c r="H13" i="31" s="1"/>
  <c r="C13" i="31"/>
  <c r="B13" i="31"/>
  <c r="G12" i="31"/>
  <c r="F12" i="31"/>
  <c r="E12" i="31"/>
  <c r="I12" i="31" s="1"/>
  <c r="J12" i="31" s="1"/>
  <c r="H12" i="31" s="1"/>
  <c r="C12" i="31"/>
  <c r="B12" i="31"/>
  <c r="G11" i="31"/>
  <c r="E11" i="31"/>
  <c r="F11" i="31" s="1"/>
  <c r="C11" i="31"/>
  <c r="B11" i="31"/>
  <c r="G10" i="31"/>
  <c r="E10" i="31"/>
  <c r="F10" i="31" s="1"/>
  <c r="C10" i="31"/>
  <c r="B10" i="31"/>
  <c r="G9" i="31"/>
  <c r="F9" i="31"/>
  <c r="E9" i="31"/>
  <c r="I9" i="31" s="1"/>
  <c r="J9" i="31" s="1"/>
  <c r="H9" i="31" s="1"/>
  <c r="C9" i="31"/>
  <c r="B9" i="31"/>
  <c r="G8" i="31"/>
  <c r="E8" i="31"/>
  <c r="I8" i="31" s="1"/>
  <c r="J8" i="31" s="1"/>
  <c r="C8" i="31"/>
  <c r="B8" i="31"/>
  <c r="G7" i="31"/>
  <c r="E7" i="31"/>
  <c r="F7" i="31" s="1"/>
  <c r="C7" i="31"/>
  <c r="B7" i="31"/>
  <c r="G6" i="31"/>
  <c r="E6" i="31"/>
  <c r="F6" i="31" s="1"/>
  <c r="C6" i="31"/>
  <c r="B6" i="31"/>
  <c r="G5" i="31"/>
  <c r="F5" i="31"/>
  <c r="E5" i="31"/>
  <c r="I5" i="31" s="1"/>
  <c r="J5" i="31" s="1"/>
  <c r="C5" i="31"/>
  <c r="B5" i="31"/>
  <c r="H20" i="31" l="1"/>
  <c r="H29" i="32"/>
  <c r="H16" i="31"/>
  <c r="H24" i="31"/>
  <c r="H9" i="32"/>
  <c r="H21" i="32"/>
  <c r="H25" i="32"/>
  <c r="H5" i="32"/>
  <c r="H19" i="32"/>
  <c r="F6" i="32"/>
  <c r="H6" i="32" s="1"/>
  <c r="I11" i="32"/>
  <c r="J11" i="32" s="1"/>
  <c r="H11" i="32" s="1"/>
  <c r="F14" i="32"/>
  <c r="H14" i="32" s="1"/>
  <c r="I15" i="32"/>
  <c r="J15" i="32" s="1"/>
  <c r="H15" i="32" s="1"/>
  <c r="F7" i="32"/>
  <c r="H7" i="32" s="1"/>
  <c r="I12" i="32"/>
  <c r="J12" i="32" s="1"/>
  <c r="H12" i="32" s="1"/>
  <c r="I16" i="32"/>
  <c r="J16" i="32" s="1"/>
  <c r="H16" i="32" s="1"/>
  <c r="F23" i="32"/>
  <c r="H23" i="32" s="1"/>
  <c r="I24" i="32"/>
  <c r="J24" i="32" s="1"/>
  <c r="H24" i="32" s="1"/>
  <c r="F27" i="32"/>
  <c r="H27" i="32" s="1"/>
  <c r="I28" i="32"/>
  <c r="J28" i="32" s="1"/>
  <c r="H28" i="32" s="1"/>
  <c r="F31" i="32"/>
  <c r="H31" i="32" s="1"/>
  <c r="I32" i="32"/>
  <c r="J32" i="32" s="1"/>
  <c r="H32" i="32" s="1"/>
  <c r="F8" i="32"/>
  <c r="H8" i="32" s="1"/>
  <c r="F20" i="32"/>
  <c r="H20" i="32" s="1"/>
  <c r="I10" i="32"/>
  <c r="J10" i="32" s="1"/>
  <c r="H10" i="32" s="1"/>
  <c r="I18" i="32"/>
  <c r="J18" i="32" s="1"/>
  <c r="H18" i="32" s="1"/>
  <c r="I22" i="32"/>
  <c r="J22" i="32" s="1"/>
  <c r="H22" i="32" s="1"/>
  <c r="I26" i="32"/>
  <c r="J26" i="32" s="1"/>
  <c r="H26" i="32" s="1"/>
  <c r="I30" i="32"/>
  <c r="J30" i="32" s="1"/>
  <c r="H30" i="32" s="1"/>
  <c r="H5" i="31"/>
  <c r="H32" i="31"/>
  <c r="F8" i="31"/>
  <c r="H8" i="31" s="1"/>
  <c r="F28" i="31"/>
  <c r="H28" i="31" s="1"/>
  <c r="F32" i="31"/>
  <c r="I6" i="31"/>
  <c r="J6" i="31" s="1"/>
  <c r="H6" i="31" s="1"/>
  <c r="I10" i="31"/>
  <c r="J10" i="31" s="1"/>
  <c r="H10" i="31" s="1"/>
  <c r="I14" i="31"/>
  <c r="J14" i="31" s="1"/>
  <c r="H14" i="31" s="1"/>
  <c r="I18" i="31"/>
  <c r="J18" i="31" s="1"/>
  <c r="H18" i="31" s="1"/>
  <c r="I22" i="31"/>
  <c r="J22" i="31" s="1"/>
  <c r="H22" i="31" s="1"/>
  <c r="I26" i="31"/>
  <c r="J26" i="31" s="1"/>
  <c r="H26" i="31" s="1"/>
  <c r="I30" i="31"/>
  <c r="J30" i="31" s="1"/>
  <c r="H30" i="31" s="1"/>
  <c r="I7" i="31"/>
  <c r="J7" i="31" s="1"/>
  <c r="H7" i="31" s="1"/>
  <c r="I11" i="31"/>
  <c r="J11" i="31" s="1"/>
  <c r="H11" i="31" s="1"/>
  <c r="I15" i="31"/>
  <c r="J15" i="31" s="1"/>
  <c r="H15" i="31" s="1"/>
  <c r="I19" i="31"/>
  <c r="J19" i="31" s="1"/>
  <c r="H19" i="31" s="1"/>
  <c r="I23" i="31"/>
  <c r="J23" i="31" s="1"/>
  <c r="H23" i="31" s="1"/>
  <c r="I27" i="31"/>
  <c r="J27" i="31" s="1"/>
  <c r="H27" i="31" s="1"/>
  <c r="I31" i="31"/>
  <c r="J31" i="31" s="1"/>
  <c r="H31" i="31" s="1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5" i="29"/>
  <c r="G5" i="6"/>
  <c r="G5" i="5"/>
  <c r="G5" i="7"/>
  <c r="G5" i="8"/>
  <c r="G5" i="9"/>
  <c r="G5" i="10"/>
  <c r="G5" i="26"/>
  <c r="G5" i="13"/>
  <c r="G5" i="30"/>
  <c r="G5" i="15"/>
  <c r="G5" i="16"/>
  <c r="G5" i="18"/>
  <c r="G5" i="19"/>
  <c r="G5" i="20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5" i="29"/>
  <c r="C5" i="6"/>
  <c r="C5" i="5"/>
  <c r="C5" i="7"/>
  <c r="C5" i="8"/>
  <c r="C5" i="9"/>
  <c r="C5" i="10"/>
  <c r="C5" i="26"/>
  <c r="C5" i="13"/>
  <c r="C5" i="30"/>
  <c r="C5" i="15"/>
  <c r="C5" i="16"/>
  <c r="C5" i="18"/>
  <c r="C5" i="19"/>
  <c r="C5" i="20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6" i="30"/>
  <c r="B7" i="30"/>
  <c r="B8" i="30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6" i="20"/>
  <c r="B7" i="20"/>
  <c r="B8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5" i="29"/>
  <c r="B5" i="6"/>
  <c r="B5" i="5"/>
  <c r="B5" i="7"/>
  <c r="B5" i="8"/>
  <c r="B5" i="9"/>
  <c r="B5" i="10"/>
  <c r="B5" i="26"/>
  <c r="B5" i="13"/>
  <c r="B5" i="30"/>
  <c r="B5" i="15"/>
  <c r="B5" i="16"/>
  <c r="B5" i="18"/>
  <c r="B5" i="19"/>
  <c r="B5" i="20"/>
  <c r="E6" i="29"/>
  <c r="F6" i="29" s="1"/>
  <c r="E7" i="29"/>
  <c r="F7" i="29" s="1"/>
  <c r="E8" i="29"/>
  <c r="E9" i="29"/>
  <c r="F9" i="29" s="1"/>
  <c r="E10" i="29"/>
  <c r="E11" i="29"/>
  <c r="F11" i="29" s="1"/>
  <c r="E12" i="29"/>
  <c r="E13" i="29"/>
  <c r="F13" i="29" s="1"/>
  <c r="E14" i="29"/>
  <c r="F14" i="29" s="1"/>
  <c r="E15" i="29"/>
  <c r="F15" i="29" s="1"/>
  <c r="E16" i="29"/>
  <c r="I16" i="29" s="1"/>
  <c r="J16" i="29" s="1"/>
  <c r="E17" i="29"/>
  <c r="F17" i="29" s="1"/>
  <c r="E18" i="29"/>
  <c r="F18" i="29" s="1"/>
  <c r="E19" i="29"/>
  <c r="E20" i="29"/>
  <c r="F20" i="29" s="1"/>
  <c r="E21" i="29"/>
  <c r="F21" i="29" s="1"/>
  <c r="E22" i="29"/>
  <c r="F22" i="29" s="1"/>
  <c r="E23" i="29"/>
  <c r="E24" i="29"/>
  <c r="I24" i="29" s="1"/>
  <c r="J24" i="29" s="1"/>
  <c r="E25" i="29"/>
  <c r="F25" i="29" s="1"/>
  <c r="E26" i="29"/>
  <c r="E27" i="29"/>
  <c r="F27" i="29" s="1"/>
  <c r="E28" i="29"/>
  <c r="E29" i="29"/>
  <c r="F29" i="29" s="1"/>
  <c r="E30" i="29"/>
  <c r="F30" i="29" s="1"/>
  <c r="E31" i="29"/>
  <c r="E32" i="29"/>
  <c r="I32" i="29" s="1"/>
  <c r="J32" i="29" s="1"/>
  <c r="E6" i="6"/>
  <c r="I6" i="6" s="1"/>
  <c r="J6" i="6" s="1"/>
  <c r="E7" i="6"/>
  <c r="E8" i="6"/>
  <c r="E9" i="6"/>
  <c r="I9" i="6" s="1"/>
  <c r="J9" i="6" s="1"/>
  <c r="E10" i="6"/>
  <c r="E11" i="6"/>
  <c r="F11" i="6" s="1"/>
  <c r="E12" i="6"/>
  <c r="I12" i="6" s="1"/>
  <c r="J12" i="6" s="1"/>
  <c r="E13" i="6"/>
  <c r="E14" i="6"/>
  <c r="I14" i="6" s="1"/>
  <c r="J14" i="6" s="1"/>
  <c r="E15" i="6"/>
  <c r="E16" i="6"/>
  <c r="F16" i="6" s="1"/>
  <c r="E17" i="6"/>
  <c r="I17" i="6" s="1"/>
  <c r="J17" i="6" s="1"/>
  <c r="E18" i="6"/>
  <c r="E19" i="6"/>
  <c r="F19" i="6" s="1"/>
  <c r="E20" i="6"/>
  <c r="I20" i="6" s="1"/>
  <c r="J20" i="6" s="1"/>
  <c r="E21" i="6"/>
  <c r="E22" i="6"/>
  <c r="I22" i="6" s="1"/>
  <c r="J22" i="6" s="1"/>
  <c r="E23" i="6"/>
  <c r="E24" i="6"/>
  <c r="F24" i="6" s="1"/>
  <c r="E25" i="6"/>
  <c r="I25" i="6" s="1"/>
  <c r="J25" i="6" s="1"/>
  <c r="E26" i="6"/>
  <c r="E27" i="6"/>
  <c r="F27" i="6" s="1"/>
  <c r="E28" i="6"/>
  <c r="I28" i="6" s="1"/>
  <c r="J28" i="6" s="1"/>
  <c r="E29" i="6"/>
  <c r="E30" i="6"/>
  <c r="I30" i="6" s="1"/>
  <c r="J30" i="6" s="1"/>
  <c r="E31" i="6"/>
  <c r="I31" i="6" s="1"/>
  <c r="J31" i="6" s="1"/>
  <c r="F31" i="6"/>
  <c r="E32" i="6"/>
  <c r="F32" i="6" s="1"/>
  <c r="E6" i="5"/>
  <c r="I6" i="5" s="1"/>
  <c r="J6" i="5" s="1"/>
  <c r="E7" i="5"/>
  <c r="F7" i="5" s="1"/>
  <c r="E8" i="5"/>
  <c r="I8" i="5" s="1"/>
  <c r="J8" i="5" s="1"/>
  <c r="E9" i="5"/>
  <c r="E10" i="5"/>
  <c r="I10" i="5" s="1"/>
  <c r="J10" i="5" s="1"/>
  <c r="E11" i="5"/>
  <c r="F11" i="5" s="1"/>
  <c r="E12" i="5"/>
  <c r="I12" i="5" s="1"/>
  <c r="J12" i="5" s="1"/>
  <c r="E13" i="5"/>
  <c r="F13" i="5" s="1"/>
  <c r="E14" i="5"/>
  <c r="I14" i="5" s="1"/>
  <c r="J14" i="5" s="1"/>
  <c r="E15" i="5"/>
  <c r="E16" i="5"/>
  <c r="E17" i="5"/>
  <c r="F17" i="5" s="1"/>
  <c r="E18" i="5"/>
  <c r="F18" i="5" s="1"/>
  <c r="E19" i="5"/>
  <c r="E20" i="5"/>
  <c r="F20" i="5" s="1"/>
  <c r="E21" i="5"/>
  <c r="E22" i="5"/>
  <c r="F22" i="5" s="1"/>
  <c r="E23" i="5"/>
  <c r="E24" i="5"/>
  <c r="F24" i="5" s="1"/>
  <c r="E25" i="5"/>
  <c r="E26" i="5"/>
  <c r="F26" i="5" s="1"/>
  <c r="E27" i="5"/>
  <c r="E28" i="5"/>
  <c r="F28" i="5" s="1"/>
  <c r="E29" i="5"/>
  <c r="E30" i="5"/>
  <c r="F30" i="5" s="1"/>
  <c r="E31" i="5"/>
  <c r="E32" i="5"/>
  <c r="F32" i="5" s="1"/>
  <c r="E6" i="7"/>
  <c r="F6" i="7" s="1"/>
  <c r="E7" i="7"/>
  <c r="I7" i="7" s="1"/>
  <c r="J7" i="7" s="1"/>
  <c r="E8" i="7"/>
  <c r="F8" i="7" s="1"/>
  <c r="E9" i="7"/>
  <c r="I9" i="7" s="1"/>
  <c r="J9" i="7" s="1"/>
  <c r="E10" i="7"/>
  <c r="F10" i="7" s="1"/>
  <c r="E11" i="7"/>
  <c r="I11" i="7" s="1"/>
  <c r="J11" i="7" s="1"/>
  <c r="E12" i="7"/>
  <c r="F12" i="7" s="1"/>
  <c r="E13" i="7"/>
  <c r="I13" i="7" s="1"/>
  <c r="J13" i="7" s="1"/>
  <c r="E14" i="7"/>
  <c r="F14" i="7" s="1"/>
  <c r="E15" i="7"/>
  <c r="I15" i="7" s="1"/>
  <c r="J15" i="7" s="1"/>
  <c r="E16" i="7"/>
  <c r="F16" i="7" s="1"/>
  <c r="E17" i="7"/>
  <c r="I17" i="7" s="1"/>
  <c r="J17" i="7" s="1"/>
  <c r="E18" i="7"/>
  <c r="F18" i="7" s="1"/>
  <c r="E19" i="7"/>
  <c r="E20" i="7"/>
  <c r="F20" i="7" s="1"/>
  <c r="E21" i="7"/>
  <c r="I21" i="7" s="1"/>
  <c r="J21" i="7" s="1"/>
  <c r="E22" i="7"/>
  <c r="F22" i="7" s="1"/>
  <c r="E23" i="7"/>
  <c r="I23" i="7" s="1"/>
  <c r="J23" i="7" s="1"/>
  <c r="E24" i="7"/>
  <c r="F24" i="7" s="1"/>
  <c r="E25" i="7"/>
  <c r="F25" i="7" s="1"/>
  <c r="E26" i="7"/>
  <c r="F26" i="7" s="1"/>
  <c r="E27" i="7"/>
  <c r="I27" i="7" s="1"/>
  <c r="J27" i="7" s="1"/>
  <c r="E28" i="7"/>
  <c r="F28" i="7" s="1"/>
  <c r="E29" i="7"/>
  <c r="I29" i="7" s="1"/>
  <c r="J29" i="7" s="1"/>
  <c r="E30" i="7"/>
  <c r="I30" i="7" s="1"/>
  <c r="J30" i="7" s="1"/>
  <c r="E31" i="7"/>
  <c r="F31" i="7" s="1"/>
  <c r="E32" i="7"/>
  <c r="F32" i="7" s="1"/>
  <c r="E6" i="8"/>
  <c r="E7" i="8"/>
  <c r="F7" i="8" s="1"/>
  <c r="E8" i="8"/>
  <c r="E9" i="8"/>
  <c r="F9" i="8" s="1"/>
  <c r="E10" i="8"/>
  <c r="I10" i="8" s="1"/>
  <c r="J10" i="8" s="1"/>
  <c r="E11" i="8"/>
  <c r="I11" i="8" s="1"/>
  <c r="J11" i="8" s="1"/>
  <c r="E12" i="8"/>
  <c r="F12" i="8" s="1"/>
  <c r="E13" i="8"/>
  <c r="F13" i="8" s="1"/>
  <c r="E14" i="8"/>
  <c r="I14" i="8" s="1"/>
  <c r="J14" i="8" s="1"/>
  <c r="E15" i="8"/>
  <c r="I15" i="8" s="1"/>
  <c r="J15" i="8" s="1"/>
  <c r="E16" i="8"/>
  <c r="F16" i="8" s="1"/>
  <c r="E17" i="8"/>
  <c r="F17" i="8" s="1"/>
  <c r="E18" i="8"/>
  <c r="F18" i="8" s="1"/>
  <c r="E19" i="8"/>
  <c r="E20" i="8"/>
  <c r="I20" i="8" s="1"/>
  <c r="J20" i="8" s="1"/>
  <c r="E21" i="8"/>
  <c r="I21" i="8" s="1"/>
  <c r="J21" i="8" s="1"/>
  <c r="E22" i="8"/>
  <c r="F22" i="8" s="1"/>
  <c r="E23" i="8"/>
  <c r="I23" i="8" s="1"/>
  <c r="J23" i="8" s="1"/>
  <c r="E24" i="8"/>
  <c r="F24" i="8" s="1"/>
  <c r="E25" i="8"/>
  <c r="F25" i="8" s="1"/>
  <c r="E26" i="8"/>
  <c r="I26" i="8" s="1"/>
  <c r="J26" i="8" s="1"/>
  <c r="E27" i="8"/>
  <c r="I27" i="8" s="1"/>
  <c r="J27" i="8" s="1"/>
  <c r="E28" i="8"/>
  <c r="F28" i="8" s="1"/>
  <c r="E29" i="8"/>
  <c r="I29" i="8" s="1"/>
  <c r="J29" i="8" s="1"/>
  <c r="E30" i="8"/>
  <c r="I30" i="8" s="1"/>
  <c r="J30" i="8" s="1"/>
  <c r="E31" i="8"/>
  <c r="F31" i="8" s="1"/>
  <c r="E32" i="8"/>
  <c r="F32" i="8" s="1"/>
  <c r="E6" i="9"/>
  <c r="F6" i="9" s="1"/>
  <c r="E7" i="9"/>
  <c r="F7" i="9" s="1"/>
  <c r="E8" i="9"/>
  <c r="I8" i="9" s="1"/>
  <c r="J8" i="9" s="1"/>
  <c r="E9" i="9"/>
  <c r="I9" i="9" s="1"/>
  <c r="J9" i="9" s="1"/>
  <c r="E10" i="9"/>
  <c r="I10" i="9" s="1"/>
  <c r="J10" i="9" s="1"/>
  <c r="E11" i="9"/>
  <c r="I11" i="9" s="1"/>
  <c r="J11" i="9" s="1"/>
  <c r="E12" i="9"/>
  <c r="F12" i="9" s="1"/>
  <c r="E13" i="9"/>
  <c r="F13" i="9" s="1"/>
  <c r="E14" i="9"/>
  <c r="I14" i="9" s="1"/>
  <c r="J14" i="9" s="1"/>
  <c r="E15" i="9"/>
  <c r="I15" i="9" s="1"/>
  <c r="J15" i="9" s="1"/>
  <c r="E16" i="9"/>
  <c r="I16" i="9" s="1"/>
  <c r="J16" i="9" s="1"/>
  <c r="E17" i="9"/>
  <c r="F17" i="9" s="1"/>
  <c r="E18" i="9"/>
  <c r="I18" i="9" s="1"/>
  <c r="J18" i="9" s="1"/>
  <c r="E19" i="9"/>
  <c r="I19" i="9" s="1"/>
  <c r="J19" i="9" s="1"/>
  <c r="E20" i="9"/>
  <c r="F20" i="9" s="1"/>
  <c r="E21" i="9"/>
  <c r="I21" i="9" s="1"/>
  <c r="J21" i="9" s="1"/>
  <c r="E22" i="9"/>
  <c r="F22" i="9" s="1"/>
  <c r="E23" i="9"/>
  <c r="F23" i="9" s="1"/>
  <c r="E24" i="9"/>
  <c r="I24" i="9" s="1"/>
  <c r="J24" i="9" s="1"/>
  <c r="E25" i="9"/>
  <c r="I25" i="9" s="1"/>
  <c r="J25" i="9" s="1"/>
  <c r="E26" i="9"/>
  <c r="F26" i="9" s="1"/>
  <c r="E27" i="9"/>
  <c r="E28" i="9"/>
  <c r="E29" i="9"/>
  <c r="F29" i="9" s="1"/>
  <c r="E30" i="9"/>
  <c r="F30" i="9" s="1"/>
  <c r="E31" i="9"/>
  <c r="I31" i="9" s="1"/>
  <c r="J31" i="9" s="1"/>
  <c r="E32" i="9"/>
  <c r="E6" i="10"/>
  <c r="I6" i="10" s="1"/>
  <c r="J6" i="10" s="1"/>
  <c r="E7" i="10"/>
  <c r="I7" i="10" s="1"/>
  <c r="J7" i="10" s="1"/>
  <c r="E8" i="10"/>
  <c r="I8" i="10" s="1"/>
  <c r="J8" i="10" s="1"/>
  <c r="E9" i="10"/>
  <c r="I9" i="10" s="1"/>
  <c r="J9" i="10" s="1"/>
  <c r="E10" i="10"/>
  <c r="I10" i="10" s="1"/>
  <c r="J10" i="10" s="1"/>
  <c r="E11" i="10"/>
  <c r="F11" i="10" s="1"/>
  <c r="E12" i="10"/>
  <c r="F12" i="10" s="1"/>
  <c r="E13" i="10"/>
  <c r="E14" i="10"/>
  <c r="E15" i="10"/>
  <c r="E16" i="10"/>
  <c r="I16" i="10" s="1"/>
  <c r="J16" i="10" s="1"/>
  <c r="E17" i="10"/>
  <c r="E18" i="10"/>
  <c r="E19" i="10"/>
  <c r="I19" i="10" s="1"/>
  <c r="J19" i="10" s="1"/>
  <c r="E20" i="10"/>
  <c r="F20" i="10" s="1"/>
  <c r="E21" i="10"/>
  <c r="F21" i="10" s="1"/>
  <c r="E22" i="10"/>
  <c r="E23" i="10"/>
  <c r="E24" i="10"/>
  <c r="I24" i="10" s="1"/>
  <c r="J24" i="10" s="1"/>
  <c r="E25" i="10"/>
  <c r="I25" i="10" s="1"/>
  <c r="J25" i="10" s="1"/>
  <c r="E26" i="10"/>
  <c r="I26" i="10" s="1"/>
  <c r="J26" i="10" s="1"/>
  <c r="E27" i="10"/>
  <c r="I27" i="10" s="1"/>
  <c r="J27" i="10" s="1"/>
  <c r="E28" i="10"/>
  <c r="F28" i="10" s="1"/>
  <c r="E29" i="10"/>
  <c r="E30" i="10"/>
  <c r="I30" i="10" s="1"/>
  <c r="J30" i="10" s="1"/>
  <c r="E31" i="10"/>
  <c r="E32" i="10"/>
  <c r="I32" i="10" s="1"/>
  <c r="J32" i="10" s="1"/>
  <c r="E6" i="26"/>
  <c r="F6" i="26" s="1"/>
  <c r="E7" i="26"/>
  <c r="F7" i="26" s="1"/>
  <c r="E8" i="26"/>
  <c r="F8" i="26" s="1"/>
  <c r="E9" i="26"/>
  <c r="F9" i="26" s="1"/>
  <c r="E10" i="26"/>
  <c r="I10" i="26" s="1"/>
  <c r="J10" i="26" s="1"/>
  <c r="E11" i="26"/>
  <c r="F11" i="26" s="1"/>
  <c r="E12" i="26"/>
  <c r="I12" i="26" s="1"/>
  <c r="J12" i="26" s="1"/>
  <c r="E13" i="26"/>
  <c r="F13" i="26" s="1"/>
  <c r="E14" i="26"/>
  <c r="E15" i="26"/>
  <c r="F15" i="26" s="1"/>
  <c r="E16" i="26"/>
  <c r="F16" i="26" s="1"/>
  <c r="E17" i="26"/>
  <c r="F17" i="26" s="1"/>
  <c r="E18" i="26"/>
  <c r="I18" i="26" s="1"/>
  <c r="J18" i="26" s="1"/>
  <c r="E19" i="26"/>
  <c r="F19" i="26" s="1"/>
  <c r="E20" i="26"/>
  <c r="I20" i="26" s="1"/>
  <c r="J20" i="26" s="1"/>
  <c r="E21" i="26"/>
  <c r="F21" i="26" s="1"/>
  <c r="E22" i="26"/>
  <c r="I22" i="26" s="1"/>
  <c r="J22" i="26" s="1"/>
  <c r="E23" i="26"/>
  <c r="F23" i="26" s="1"/>
  <c r="E24" i="26"/>
  <c r="I24" i="26" s="1"/>
  <c r="J24" i="26" s="1"/>
  <c r="E25" i="26"/>
  <c r="F25" i="26" s="1"/>
  <c r="E26" i="26"/>
  <c r="E27" i="26"/>
  <c r="F27" i="26" s="1"/>
  <c r="E28" i="26"/>
  <c r="I28" i="26" s="1"/>
  <c r="J28" i="26" s="1"/>
  <c r="E29" i="26"/>
  <c r="F29" i="26" s="1"/>
  <c r="E30" i="26"/>
  <c r="F30" i="26" s="1"/>
  <c r="E31" i="26"/>
  <c r="F31" i="26" s="1"/>
  <c r="E32" i="26"/>
  <c r="F32" i="26" s="1"/>
  <c r="E6" i="13"/>
  <c r="F6" i="13" s="1"/>
  <c r="E7" i="13"/>
  <c r="F7" i="13" s="1"/>
  <c r="E8" i="13"/>
  <c r="F8" i="13" s="1"/>
  <c r="E9" i="13"/>
  <c r="E10" i="13"/>
  <c r="F10" i="13" s="1"/>
  <c r="E11" i="13"/>
  <c r="E12" i="13"/>
  <c r="E13" i="13"/>
  <c r="E14" i="13"/>
  <c r="F14" i="13" s="1"/>
  <c r="E15" i="13"/>
  <c r="F15" i="13" s="1"/>
  <c r="E16" i="13"/>
  <c r="F16" i="13" s="1"/>
  <c r="E17" i="13"/>
  <c r="E18" i="13"/>
  <c r="F18" i="13" s="1"/>
  <c r="E19" i="13"/>
  <c r="F19" i="13" s="1"/>
  <c r="E20" i="13"/>
  <c r="F20" i="13" s="1"/>
  <c r="E21" i="13"/>
  <c r="F21" i="13" s="1"/>
  <c r="E22" i="13"/>
  <c r="F22" i="13" s="1"/>
  <c r="E23" i="13"/>
  <c r="F23" i="13" s="1"/>
  <c r="E24" i="13"/>
  <c r="E25" i="13"/>
  <c r="F25" i="13" s="1"/>
  <c r="E26" i="13"/>
  <c r="E27" i="13"/>
  <c r="E28" i="13"/>
  <c r="E29" i="13"/>
  <c r="F29" i="13" s="1"/>
  <c r="E30" i="13"/>
  <c r="E31" i="13"/>
  <c r="F31" i="13" s="1"/>
  <c r="E32" i="13"/>
  <c r="F32" i="13" s="1"/>
  <c r="E6" i="30"/>
  <c r="E7" i="30"/>
  <c r="I7" i="30" s="1"/>
  <c r="J7" i="30" s="1"/>
  <c r="E8" i="30"/>
  <c r="F8" i="30" s="1"/>
  <c r="E9" i="30"/>
  <c r="I9" i="30" s="1"/>
  <c r="J9" i="30" s="1"/>
  <c r="E10" i="30"/>
  <c r="E11" i="30"/>
  <c r="E12" i="30"/>
  <c r="E13" i="30"/>
  <c r="F13" i="30" s="1"/>
  <c r="E14" i="30"/>
  <c r="F14" i="30" s="1"/>
  <c r="E15" i="30"/>
  <c r="I15" i="30" s="1"/>
  <c r="J15" i="30" s="1"/>
  <c r="E16" i="30"/>
  <c r="E17" i="30"/>
  <c r="I17" i="30" s="1"/>
  <c r="J17" i="30" s="1"/>
  <c r="E18" i="30"/>
  <c r="E19" i="30"/>
  <c r="I19" i="30" s="1"/>
  <c r="J19" i="30" s="1"/>
  <c r="E20" i="30"/>
  <c r="F20" i="30" s="1"/>
  <c r="E21" i="30"/>
  <c r="E22" i="30"/>
  <c r="E23" i="30"/>
  <c r="I23" i="30" s="1"/>
  <c r="J23" i="30" s="1"/>
  <c r="E24" i="30"/>
  <c r="F24" i="30" s="1"/>
  <c r="E25" i="30"/>
  <c r="E26" i="30"/>
  <c r="E27" i="30"/>
  <c r="E28" i="30"/>
  <c r="E29" i="30"/>
  <c r="F29" i="30" s="1"/>
  <c r="E30" i="30"/>
  <c r="F30" i="30" s="1"/>
  <c r="E31" i="30"/>
  <c r="E32" i="30"/>
  <c r="F32" i="30" s="1"/>
  <c r="E6" i="15"/>
  <c r="E7" i="15"/>
  <c r="I7" i="15" s="1"/>
  <c r="J7" i="15" s="1"/>
  <c r="E8" i="15"/>
  <c r="F8" i="15" s="1"/>
  <c r="E9" i="15"/>
  <c r="E10" i="15"/>
  <c r="F10" i="15" s="1"/>
  <c r="E11" i="15"/>
  <c r="F11" i="15" s="1"/>
  <c r="E12" i="15"/>
  <c r="F12" i="15" s="1"/>
  <c r="E13" i="15"/>
  <c r="I13" i="15" s="1"/>
  <c r="J13" i="15" s="1"/>
  <c r="E14" i="15"/>
  <c r="E15" i="15"/>
  <c r="E16" i="15"/>
  <c r="E17" i="15"/>
  <c r="F17" i="15" s="1"/>
  <c r="E18" i="15"/>
  <c r="F18" i="15" s="1"/>
  <c r="E19" i="15"/>
  <c r="I19" i="15" s="1"/>
  <c r="J19" i="15" s="1"/>
  <c r="E20" i="15"/>
  <c r="E21" i="15"/>
  <c r="I21" i="15" s="1"/>
  <c r="J21" i="15" s="1"/>
  <c r="E22" i="15"/>
  <c r="E23" i="15"/>
  <c r="I23" i="15" s="1"/>
  <c r="J23" i="15" s="1"/>
  <c r="E24" i="15"/>
  <c r="F24" i="15" s="1"/>
  <c r="E25" i="15"/>
  <c r="E26" i="15"/>
  <c r="F26" i="15" s="1"/>
  <c r="E27" i="15"/>
  <c r="F27" i="15" s="1"/>
  <c r="E28" i="15"/>
  <c r="E29" i="15"/>
  <c r="F29" i="15" s="1"/>
  <c r="E30" i="15"/>
  <c r="F30" i="15" s="1"/>
  <c r="E31" i="15"/>
  <c r="E32" i="15"/>
  <c r="F32" i="15" s="1"/>
  <c r="E6" i="16"/>
  <c r="F6" i="16" s="1"/>
  <c r="E7" i="16"/>
  <c r="F7" i="16" s="1"/>
  <c r="E8" i="16"/>
  <c r="F8" i="16" s="1"/>
  <c r="E9" i="16"/>
  <c r="E10" i="16"/>
  <c r="E11" i="16"/>
  <c r="E12" i="16"/>
  <c r="F12" i="16" s="1"/>
  <c r="E13" i="16"/>
  <c r="I13" i="16" s="1"/>
  <c r="J13" i="16" s="1"/>
  <c r="E14" i="16"/>
  <c r="F14" i="16" s="1"/>
  <c r="E15" i="16"/>
  <c r="F15" i="16" s="1"/>
  <c r="E16" i="16"/>
  <c r="F16" i="16" s="1"/>
  <c r="E17" i="16"/>
  <c r="E18" i="16"/>
  <c r="E19" i="16"/>
  <c r="E20" i="16"/>
  <c r="F20" i="16" s="1"/>
  <c r="E21" i="16"/>
  <c r="I21" i="16" s="1"/>
  <c r="J21" i="16" s="1"/>
  <c r="E22" i="16"/>
  <c r="F22" i="16" s="1"/>
  <c r="E23" i="16"/>
  <c r="F23" i="16" s="1"/>
  <c r="E24" i="16"/>
  <c r="F24" i="16" s="1"/>
  <c r="E25" i="16"/>
  <c r="E26" i="16"/>
  <c r="E27" i="16"/>
  <c r="E28" i="16"/>
  <c r="F28" i="16" s="1"/>
  <c r="E29" i="16"/>
  <c r="I29" i="16" s="1"/>
  <c r="J29" i="16" s="1"/>
  <c r="E30" i="16"/>
  <c r="F30" i="16" s="1"/>
  <c r="E31" i="16"/>
  <c r="F31" i="16" s="1"/>
  <c r="E32" i="16"/>
  <c r="F32" i="16" s="1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F19" i="19" s="1"/>
  <c r="E20" i="19"/>
  <c r="E21" i="19"/>
  <c r="F21" i="19" s="1"/>
  <c r="E22" i="19"/>
  <c r="E23" i="19"/>
  <c r="F23" i="19" s="1"/>
  <c r="E24" i="19"/>
  <c r="E25" i="19"/>
  <c r="F25" i="19" s="1"/>
  <c r="E26" i="19"/>
  <c r="E27" i="19"/>
  <c r="F27" i="19" s="1"/>
  <c r="E28" i="19"/>
  <c r="E29" i="19"/>
  <c r="F29" i="19" s="1"/>
  <c r="E30" i="19"/>
  <c r="E31" i="19"/>
  <c r="F31" i="19" s="1"/>
  <c r="E32" i="19"/>
  <c r="E6" i="20"/>
  <c r="E7" i="20"/>
  <c r="I7" i="20" s="1"/>
  <c r="J7" i="20" s="1"/>
  <c r="E8" i="20"/>
  <c r="F8" i="20" s="1"/>
  <c r="E9" i="20"/>
  <c r="I9" i="20" s="1"/>
  <c r="J9" i="20" s="1"/>
  <c r="E10" i="20"/>
  <c r="F10" i="20" s="1"/>
  <c r="E11" i="20"/>
  <c r="F11" i="20" s="1"/>
  <c r="E12" i="20"/>
  <c r="F12" i="20" s="1"/>
  <c r="E13" i="20"/>
  <c r="I13" i="20" s="1"/>
  <c r="J13" i="20" s="1"/>
  <c r="E14" i="20"/>
  <c r="E15" i="20"/>
  <c r="F15" i="20" s="1"/>
  <c r="E16" i="20"/>
  <c r="F16" i="20" s="1"/>
  <c r="E17" i="20"/>
  <c r="I17" i="20" s="1"/>
  <c r="J17" i="20" s="1"/>
  <c r="E18" i="20"/>
  <c r="F18" i="20" s="1"/>
  <c r="E19" i="20"/>
  <c r="F19" i="20" s="1"/>
  <c r="E20" i="20"/>
  <c r="F20" i="20" s="1"/>
  <c r="E21" i="20"/>
  <c r="I21" i="20" s="1"/>
  <c r="J21" i="20" s="1"/>
  <c r="E22" i="20"/>
  <c r="E23" i="20"/>
  <c r="I23" i="20" s="1"/>
  <c r="J23" i="20" s="1"/>
  <c r="E24" i="20"/>
  <c r="F24" i="20" s="1"/>
  <c r="E25" i="20"/>
  <c r="I25" i="20" s="1"/>
  <c r="J25" i="20" s="1"/>
  <c r="E26" i="20"/>
  <c r="F26" i="20" s="1"/>
  <c r="E27" i="20"/>
  <c r="F27" i="20" s="1"/>
  <c r="E28" i="20"/>
  <c r="F28" i="20" s="1"/>
  <c r="E29" i="20"/>
  <c r="F29" i="20" s="1"/>
  <c r="E30" i="20"/>
  <c r="E31" i="20"/>
  <c r="F31" i="20" s="1"/>
  <c r="E32" i="20"/>
  <c r="F32" i="20" s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I6" i="16" l="1"/>
  <c r="J6" i="16" s="1"/>
  <c r="H6" i="16" s="1"/>
  <c r="J33" i="32"/>
  <c r="F33" i="32"/>
  <c r="H33" i="32"/>
  <c r="F33" i="31"/>
  <c r="H33" i="31"/>
  <c r="J33" i="31"/>
  <c r="F7" i="20"/>
  <c r="H7" i="20" s="1"/>
  <c r="F16" i="29"/>
  <c r="I13" i="29"/>
  <c r="J13" i="29" s="1"/>
  <c r="H13" i="29" s="1"/>
  <c r="I6" i="29"/>
  <c r="J6" i="29" s="1"/>
  <c r="H6" i="29" s="1"/>
  <c r="I21" i="13"/>
  <c r="J21" i="13" s="1"/>
  <c r="H21" i="13" s="1"/>
  <c r="J7" i="1"/>
  <c r="F18" i="26"/>
  <c r="H18" i="26" s="1"/>
  <c r="I15" i="26"/>
  <c r="J15" i="26" s="1"/>
  <c r="F29" i="8"/>
  <c r="F26" i="8"/>
  <c r="H26" i="8" s="1"/>
  <c r="F15" i="8"/>
  <c r="H15" i="8" s="1"/>
  <c r="I31" i="7"/>
  <c r="J31" i="7" s="1"/>
  <c r="J24" i="1"/>
  <c r="H24" i="1" s="1"/>
  <c r="F24" i="26"/>
  <c r="I31" i="8"/>
  <c r="J31" i="8" s="1"/>
  <c r="I15" i="20"/>
  <c r="J15" i="20" s="1"/>
  <c r="I19" i="13"/>
  <c r="J19" i="13" s="1"/>
  <c r="H19" i="13" s="1"/>
  <c r="I21" i="10"/>
  <c r="J21" i="10" s="1"/>
  <c r="H21" i="10" s="1"/>
  <c r="F10" i="10"/>
  <c r="F7" i="10"/>
  <c r="F9" i="6"/>
  <c r="H9" i="6" s="1"/>
  <c r="I24" i="20"/>
  <c r="J24" i="20" s="1"/>
  <c r="I23" i="16"/>
  <c r="J23" i="16" s="1"/>
  <c r="H23" i="16" s="1"/>
  <c r="I25" i="13"/>
  <c r="J25" i="13" s="1"/>
  <c r="H25" i="13" s="1"/>
  <c r="I22" i="13"/>
  <c r="J22" i="13" s="1"/>
  <c r="H22" i="13" s="1"/>
  <c r="I20" i="13"/>
  <c r="J20" i="13" s="1"/>
  <c r="I18" i="13"/>
  <c r="J18" i="13" s="1"/>
  <c r="F31" i="9"/>
  <c r="H31" i="9" s="1"/>
  <c r="J21" i="1"/>
  <c r="H21" i="1" s="1"/>
  <c r="I12" i="15"/>
  <c r="J12" i="15" s="1"/>
  <c r="H12" i="15" s="1"/>
  <c r="I13" i="8"/>
  <c r="J13" i="8" s="1"/>
  <c r="H13" i="8" s="1"/>
  <c r="F18" i="9"/>
  <c r="H18" i="9" s="1"/>
  <c r="F11" i="9"/>
  <c r="F17" i="6"/>
  <c r="F23" i="20"/>
  <c r="H23" i="20" s="1"/>
  <c r="I19" i="19"/>
  <c r="J19" i="19" s="1"/>
  <c r="H19" i="19" s="1"/>
  <c r="I24" i="16"/>
  <c r="J24" i="16" s="1"/>
  <c r="H24" i="16" s="1"/>
  <c r="I22" i="16"/>
  <c r="J22" i="16" s="1"/>
  <c r="H22" i="16" s="1"/>
  <c r="I27" i="15"/>
  <c r="J27" i="15" s="1"/>
  <c r="H27" i="15" s="1"/>
  <c r="I24" i="15"/>
  <c r="J24" i="15" s="1"/>
  <c r="H24" i="15" s="1"/>
  <c r="I17" i="15"/>
  <c r="J17" i="15" s="1"/>
  <c r="H17" i="15" s="1"/>
  <c r="I11" i="15"/>
  <c r="J11" i="15" s="1"/>
  <c r="H11" i="15" s="1"/>
  <c r="I25" i="26"/>
  <c r="J25" i="26" s="1"/>
  <c r="H25" i="26" s="1"/>
  <c r="I11" i="10"/>
  <c r="J11" i="10" s="1"/>
  <c r="H11" i="10" s="1"/>
  <c r="I32" i="8"/>
  <c r="J32" i="8" s="1"/>
  <c r="H32" i="8" s="1"/>
  <c r="F30" i="8"/>
  <c r="I25" i="8"/>
  <c r="J25" i="8" s="1"/>
  <c r="H25" i="8" s="1"/>
  <c r="F15" i="7"/>
  <c r="J27" i="1"/>
  <c r="H27" i="1" s="1"/>
  <c r="J23" i="1"/>
  <c r="H23" i="1" s="1"/>
  <c r="I19" i="20"/>
  <c r="J19" i="20" s="1"/>
  <c r="H19" i="20" s="1"/>
  <c r="I14" i="16"/>
  <c r="J14" i="16" s="1"/>
  <c r="H14" i="16" s="1"/>
  <c r="I22" i="9"/>
  <c r="J22" i="9" s="1"/>
  <c r="F14" i="8"/>
  <c r="H14" i="8" s="1"/>
  <c r="I32" i="7"/>
  <c r="J32" i="7" s="1"/>
  <c r="H32" i="7" s="1"/>
  <c r="F14" i="5"/>
  <c r="H14" i="5" s="1"/>
  <c r="I14" i="13"/>
  <c r="J14" i="13" s="1"/>
  <c r="H14" i="13" s="1"/>
  <c r="F27" i="10"/>
  <c r="H27" i="10" s="1"/>
  <c r="F16" i="9"/>
  <c r="H16" i="9" s="1"/>
  <c r="J25" i="1"/>
  <c r="H25" i="1" s="1"/>
  <c r="I20" i="10"/>
  <c r="J20" i="10" s="1"/>
  <c r="I30" i="9"/>
  <c r="J30" i="9" s="1"/>
  <c r="H30" i="9" s="1"/>
  <c r="I12" i="9"/>
  <c r="J12" i="9" s="1"/>
  <c r="H12" i="9" s="1"/>
  <c r="J32" i="1"/>
  <c r="H32" i="1" s="1"/>
  <c r="J16" i="1"/>
  <c r="H16" i="1" s="1"/>
  <c r="F17" i="20"/>
  <c r="I23" i="19"/>
  <c r="J23" i="19" s="1"/>
  <c r="I32" i="16"/>
  <c r="J32" i="16" s="1"/>
  <c r="H32" i="16" s="1"/>
  <c r="I30" i="16"/>
  <c r="J30" i="16" s="1"/>
  <c r="H30" i="16" s="1"/>
  <c r="I8" i="16"/>
  <c r="J8" i="16" s="1"/>
  <c r="H8" i="16" s="1"/>
  <c r="I24" i="30"/>
  <c r="J24" i="30" s="1"/>
  <c r="H24" i="30" s="1"/>
  <c r="F19" i="30"/>
  <c r="H19" i="30" s="1"/>
  <c r="I8" i="30"/>
  <c r="J8" i="30" s="1"/>
  <c r="H8" i="30" s="1"/>
  <c r="I32" i="13"/>
  <c r="J32" i="13" s="1"/>
  <c r="H32" i="13" s="1"/>
  <c r="I29" i="13"/>
  <c r="J29" i="13" s="1"/>
  <c r="H29" i="13" s="1"/>
  <c r="I16" i="13"/>
  <c r="J16" i="13" s="1"/>
  <c r="H16" i="13" s="1"/>
  <c r="F22" i="26"/>
  <c r="H22" i="26" s="1"/>
  <c r="I13" i="26"/>
  <c r="J13" i="26" s="1"/>
  <c r="H13" i="26" s="1"/>
  <c r="F10" i="26"/>
  <c r="H10" i="26" s="1"/>
  <c r="I7" i="26"/>
  <c r="J7" i="26" s="1"/>
  <c r="H7" i="26" s="1"/>
  <c r="F25" i="10"/>
  <c r="F14" i="9"/>
  <c r="H14" i="9" s="1"/>
  <c r="F23" i="8"/>
  <c r="H23" i="8" s="1"/>
  <c r="F20" i="8"/>
  <c r="I17" i="8"/>
  <c r="J17" i="8" s="1"/>
  <c r="F9" i="7"/>
  <c r="H9" i="7" s="1"/>
  <c r="I11" i="6"/>
  <c r="J11" i="6" s="1"/>
  <c r="I20" i="29"/>
  <c r="J20" i="29" s="1"/>
  <c r="F21" i="20"/>
  <c r="H21" i="20" s="1"/>
  <c r="F13" i="20"/>
  <c r="H13" i="20" s="1"/>
  <c r="I31" i="16"/>
  <c r="J31" i="16" s="1"/>
  <c r="H31" i="16" s="1"/>
  <c r="I16" i="16"/>
  <c r="J16" i="16" s="1"/>
  <c r="H16" i="16" s="1"/>
  <c r="I32" i="15"/>
  <c r="J32" i="15" s="1"/>
  <c r="H32" i="15" s="1"/>
  <c r="I29" i="15"/>
  <c r="J29" i="15" s="1"/>
  <c r="I8" i="15"/>
  <c r="J8" i="15" s="1"/>
  <c r="H8" i="15" s="1"/>
  <c r="F23" i="30"/>
  <c r="H23" i="30" s="1"/>
  <c r="I20" i="30"/>
  <c r="J20" i="30" s="1"/>
  <c r="F7" i="30"/>
  <c r="H7" i="30" s="1"/>
  <c r="I8" i="13"/>
  <c r="J8" i="13" s="1"/>
  <c r="H8" i="13" s="1"/>
  <c r="I6" i="26"/>
  <c r="J6" i="26" s="1"/>
  <c r="H6" i="26" s="1"/>
  <c r="F25" i="9"/>
  <c r="H25" i="9" s="1"/>
  <c r="F9" i="9"/>
  <c r="F11" i="8"/>
  <c r="F29" i="7"/>
  <c r="F12" i="5"/>
  <c r="H12" i="5" s="1"/>
  <c r="I19" i="6"/>
  <c r="J19" i="6" s="1"/>
  <c r="J10" i="1"/>
  <c r="H10" i="1" s="1"/>
  <c r="I32" i="20"/>
  <c r="J32" i="20" s="1"/>
  <c r="H32" i="20" s="1"/>
  <c r="I29" i="20"/>
  <c r="J29" i="20" s="1"/>
  <c r="H29" i="20" s="1"/>
  <c r="I20" i="20"/>
  <c r="J20" i="20" s="1"/>
  <c r="I18" i="20"/>
  <c r="J18" i="20" s="1"/>
  <c r="H18" i="20" s="1"/>
  <c r="I16" i="20"/>
  <c r="J16" i="20" s="1"/>
  <c r="I8" i="20"/>
  <c r="J8" i="20" s="1"/>
  <c r="H8" i="20" s="1"/>
  <c r="I31" i="19"/>
  <c r="J31" i="19" s="1"/>
  <c r="F10" i="16"/>
  <c r="I10" i="16"/>
  <c r="J10" i="16" s="1"/>
  <c r="I7" i="16"/>
  <c r="J7" i="16" s="1"/>
  <c r="H7" i="16" s="1"/>
  <c r="I26" i="15"/>
  <c r="J26" i="15" s="1"/>
  <c r="H26" i="15" s="1"/>
  <c r="F21" i="15"/>
  <c r="H21" i="15" s="1"/>
  <c r="I18" i="15"/>
  <c r="J18" i="15" s="1"/>
  <c r="I29" i="30"/>
  <c r="J29" i="30" s="1"/>
  <c r="H29" i="30" s="1"/>
  <c r="F26" i="30"/>
  <c r="I26" i="30"/>
  <c r="J26" i="30" s="1"/>
  <c r="I13" i="30"/>
  <c r="J13" i="30" s="1"/>
  <c r="F10" i="30"/>
  <c r="I10" i="30"/>
  <c r="J10" i="30" s="1"/>
  <c r="I6" i="13"/>
  <c r="J6" i="13" s="1"/>
  <c r="H6" i="13" s="1"/>
  <c r="F28" i="26"/>
  <c r="H28" i="26" s="1"/>
  <c r="F20" i="26"/>
  <c r="H20" i="26" s="1"/>
  <c r="F12" i="26"/>
  <c r="H12" i="26" s="1"/>
  <c r="J31" i="1"/>
  <c r="H31" i="1" s="1"/>
  <c r="J13" i="1"/>
  <c r="H13" i="1" s="1"/>
  <c r="J6" i="1"/>
  <c r="H6" i="1" s="1"/>
  <c r="I27" i="19"/>
  <c r="J27" i="19" s="1"/>
  <c r="H27" i="19" s="1"/>
  <c r="F18" i="16"/>
  <c r="I18" i="16"/>
  <c r="J18" i="16" s="1"/>
  <c r="I15" i="16"/>
  <c r="J15" i="16" s="1"/>
  <c r="I30" i="15"/>
  <c r="J30" i="15" s="1"/>
  <c r="H30" i="15" s="1"/>
  <c r="F23" i="15"/>
  <c r="H23" i="15" s="1"/>
  <c r="F7" i="15"/>
  <c r="H7" i="15" s="1"/>
  <c r="F12" i="13"/>
  <c r="I12" i="13"/>
  <c r="J12" i="13" s="1"/>
  <c r="I14" i="26"/>
  <c r="J14" i="26" s="1"/>
  <c r="F14" i="26"/>
  <c r="F26" i="16"/>
  <c r="I26" i="16"/>
  <c r="J26" i="16" s="1"/>
  <c r="I25" i="15"/>
  <c r="J25" i="15" s="1"/>
  <c r="H25" i="15" s="1"/>
  <c r="F25" i="15"/>
  <c r="F14" i="15"/>
  <c r="I14" i="15"/>
  <c r="J14" i="15" s="1"/>
  <c r="I30" i="30"/>
  <c r="J30" i="30" s="1"/>
  <c r="F17" i="30"/>
  <c r="H17" i="30" s="1"/>
  <c r="I14" i="30"/>
  <c r="J14" i="30" s="1"/>
  <c r="F27" i="13"/>
  <c r="I27" i="13"/>
  <c r="J27" i="13" s="1"/>
  <c r="F17" i="13"/>
  <c r="I17" i="13"/>
  <c r="J17" i="13" s="1"/>
  <c r="F6" i="30"/>
  <c r="I6" i="30"/>
  <c r="J6" i="30" s="1"/>
  <c r="H6" i="30" s="1"/>
  <c r="I26" i="26"/>
  <c r="J26" i="26" s="1"/>
  <c r="F26" i="26"/>
  <c r="H24" i="26"/>
  <c r="I10" i="13"/>
  <c r="J10" i="13" s="1"/>
  <c r="H10" i="13" s="1"/>
  <c r="I29" i="26"/>
  <c r="J29" i="26" s="1"/>
  <c r="H29" i="26" s="1"/>
  <c r="I17" i="26"/>
  <c r="J17" i="26" s="1"/>
  <c r="H17" i="26" s="1"/>
  <c r="I9" i="26"/>
  <c r="J9" i="26" s="1"/>
  <c r="H9" i="26" s="1"/>
  <c r="I28" i="10"/>
  <c r="J28" i="10" s="1"/>
  <c r="H28" i="10" s="1"/>
  <c r="F19" i="10"/>
  <c r="F16" i="10"/>
  <c r="H16" i="10" s="1"/>
  <c r="I28" i="9"/>
  <c r="J28" i="9" s="1"/>
  <c r="F28" i="9"/>
  <c r="I23" i="9"/>
  <c r="J23" i="9" s="1"/>
  <c r="H23" i="9" s="1"/>
  <c r="F19" i="9"/>
  <c r="H19" i="9" s="1"/>
  <c r="I24" i="8"/>
  <c r="J24" i="8" s="1"/>
  <c r="H24" i="8" s="1"/>
  <c r="F19" i="8"/>
  <c r="I19" i="8"/>
  <c r="J19" i="8" s="1"/>
  <c r="I12" i="8"/>
  <c r="J12" i="8" s="1"/>
  <c r="H12" i="8" s="1"/>
  <c r="I8" i="8"/>
  <c r="J8" i="8" s="1"/>
  <c r="F8" i="8"/>
  <c r="I24" i="7"/>
  <c r="J24" i="7" s="1"/>
  <c r="H24" i="7" s="1"/>
  <c r="F7" i="7"/>
  <c r="H7" i="7" s="1"/>
  <c r="F32" i="10"/>
  <c r="H32" i="10" s="1"/>
  <c r="F30" i="10"/>
  <c r="H30" i="10" s="1"/>
  <c r="I12" i="10"/>
  <c r="J12" i="10" s="1"/>
  <c r="H12" i="10" s="1"/>
  <c r="F8" i="10"/>
  <c r="F6" i="10"/>
  <c r="H6" i="10" s="1"/>
  <c r="I29" i="9"/>
  <c r="J29" i="9" s="1"/>
  <c r="H29" i="9" s="1"/>
  <c r="F21" i="9"/>
  <c r="H21" i="9" s="1"/>
  <c r="I17" i="9"/>
  <c r="J17" i="9" s="1"/>
  <c r="H17" i="9" s="1"/>
  <c r="F10" i="9"/>
  <c r="F8" i="9"/>
  <c r="H8" i="9" s="1"/>
  <c r="F10" i="8"/>
  <c r="H8" i="10"/>
  <c r="F24" i="9"/>
  <c r="H24" i="9" s="1"/>
  <c r="H22" i="9"/>
  <c r="F15" i="9"/>
  <c r="H15" i="9" s="1"/>
  <c r="H11" i="9"/>
  <c r="H10" i="9"/>
  <c r="I19" i="7"/>
  <c r="J19" i="7" s="1"/>
  <c r="F19" i="7"/>
  <c r="I14" i="10"/>
  <c r="J14" i="10" s="1"/>
  <c r="F14" i="10"/>
  <c r="H31" i="8"/>
  <c r="H30" i="8"/>
  <c r="H20" i="8"/>
  <c r="F6" i="8"/>
  <c r="I6" i="8"/>
  <c r="J6" i="8" s="1"/>
  <c r="H9" i="9"/>
  <c r="H29" i="8"/>
  <c r="F30" i="7"/>
  <c r="H30" i="7" s="1"/>
  <c r="I28" i="7"/>
  <c r="J28" i="7" s="1"/>
  <c r="H28" i="7" s="1"/>
  <c r="I25" i="7"/>
  <c r="J25" i="7" s="1"/>
  <c r="H25" i="7" s="1"/>
  <c r="F23" i="7"/>
  <c r="H23" i="7" s="1"/>
  <c r="F17" i="7"/>
  <c r="H17" i="7" s="1"/>
  <c r="F11" i="7"/>
  <c r="I11" i="5"/>
  <c r="J11" i="5" s="1"/>
  <c r="H11" i="5" s="1"/>
  <c r="H31" i="6"/>
  <c r="I27" i="6"/>
  <c r="J27" i="6" s="1"/>
  <c r="F25" i="6"/>
  <c r="H25" i="6" s="1"/>
  <c r="H17" i="6"/>
  <c r="F32" i="29"/>
  <c r="I14" i="29"/>
  <c r="J14" i="29" s="1"/>
  <c r="H14" i="29" s="1"/>
  <c r="I7" i="5"/>
  <c r="J7" i="5" s="1"/>
  <c r="H7" i="5" s="1"/>
  <c r="I32" i="6"/>
  <c r="J32" i="6" s="1"/>
  <c r="H32" i="6" s="1"/>
  <c r="I16" i="6"/>
  <c r="J16" i="6" s="1"/>
  <c r="H16" i="6" s="1"/>
  <c r="F24" i="29"/>
  <c r="H24" i="29" s="1"/>
  <c r="I15" i="29"/>
  <c r="J15" i="29" s="1"/>
  <c r="H15" i="29" s="1"/>
  <c r="F26" i="19"/>
  <c r="I26" i="19"/>
  <c r="J26" i="19" s="1"/>
  <c r="F18" i="19"/>
  <c r="I18" i="19"/>
  <c r="J18" i="19" s="1"/>
  <c r="F14" i="19"/>
  <c r="I14" i="19"/>
  <c r="J14" i="19" s="1"/>
  <c r="F10" i="19"/>
  <c r="I10" i="19"/>
  <c r="J10" i="19" s="1"/>
  <c r="F6" i="19"/>
  <c r="I6" i="19"/>
  <c r="J6" i="19" s="1"/>
  <c r="F30" i="18"/>
  <c r="I30" i="18"/>
  <c r="J30" i="18" s="1"/>
  <c r="H30" i="18" s="1"/>
  <c r="F26" i="18"/>
  <c r="I26" i="18"/>
  <c r="J26" i="18" s="1"/>
  <c r="F22" i="18"/>
  <c r="I22" i="18"/>
  <c r="J22" i="18" s="1"/>
  <c r="F18" i="18"/>
  <c r="I18" i="18"/>
  <c r="J18" i="18" s="1"/>
  <c r="F14" i="18"/>
  <c r="I14" i="18"/>
  <c r="J14" i="18" s="1"/>
  <c r="H14" i="18" s="1"/>
  <c r="F10" i="18"/>
  <c r="I10" i="18"/>
  <c r="J10" i="18" s="1"/>
  <c r="F6" i="18"/>
  <c r="I6" i="18"/>
  <c r="J6" i="18" s="1"/>
  <c r="F20" i="15"/>
  <c r="I20" i="15"/>
  <c r="J20" i="15" s="1"/>
  <c r="F27" i="30"/>
  <c r="I27" i="30"/>
  <c r="J27" i="30" s="1"/>
  <c r="F16" i="30"/>
  <c r="I16" i="30"/>
  <c r="J16" i="30" s="1"/>
  <c r="F28" i="13"/>
  <c r="I28" i="13"/>
  <c r="J28" i="13" s="1"/>
  <c r="F11" i="13"/>
  <c r="I11" i="13"/>
  <c r="J11" i="13" s="1"/>
  <c r="J28" i="1"/>
  <c r="H28" i="1" s="1"/>
  <c r="J19" i="1"/>
  <c r="H19" i="1" s="1"/>
  <c r="J17" i="1"/>
  <c r="H17" i="1" s="1"/>
  <c r="J11" i="1"/>
  <c r="H11" i="1" s="1"/>
  <c r="J8" i="1"/>
  <c r="H8" i="1" s="1"/>
  <c r="F30" i="20"/>
  <c r="I30" i="20"/>
  <c r="J30" i="20" s="1"/>
  <c r="I28" i="20"/>
  <c r="J28" i="20" s="1"/>
  <c r="H28" i="20" s="1"/>
  <c r="I26" i="20"/>
  <c r="J26" i="20" s="1"/>
  <c r="H26" i="20" s="1"/>
  <c r="H17" i="20"/>
  <c r="I11" i="20"/>
  <c r="J11" i="20" s="1"/>
  <c r="H11" i="20" s="1"/>
  <c r="F9" i="20"/>
  <c r="H9" i="20" s="1"/>
  <c r="F28" i="19"/>
  <c r="I28" i="19"/>
  <c r="J28" i="19" s="1"/>
  <c r="I25" i="19"/>
  <c r="J25" i="19" s="1"/>
  <c r="H25" i="19" s="1"/>
  <c r="F20" i="19"/>
  <c r="I20" i="19"/>
  <c r="J20" i="19" s="1"/>
  <c r="F17" i="19"/>
  <c r="I17" i="19"/>
  <c r="J17" i="19" s="1"/>
  <c r="F13" i="19"/>
  <c r="I13" i="19"/>
  <c r="J13" i="19" s="1"/>
  <c r="F9" i="19"/>
  <c r="I9" i="19"/>
  <c r="J9" i="19" s="1"/>
  <c r="F29" i="18"/>
  <c r="I29" i="18"/>
  <c r="J29" i="18" s="1"/>
  <c r="F25" i="18"/>
  <c r="I25" i="18"/>
  <c r="J25" i="18" s="1"/>
  <c r="F21" i="18"/>
  <c r="I21" i="18"/>
  <c r="J21" i="18" s="1"/>
  <c r="F17" i="18"/>
  <c r="I17" i="18"/>
  <c r="J17" i="18" s="1"/>
  <c r="F13" i="18"/>
  <c r="I13" i="18"/>
  <c r="J13" i="18" s="1"/>
  <c r="F9" i="18"/>
  <c r="I9" i="18"/>
  <c r="J9" i="18" s="1"/>
  <c r="F27" i="16"/>
  <c r="I27" i="16"/>
  <c r="J27" i="16" s="1"/>
  <c r="F19" i="16"/>
  <c r="I19" i="16"/>
  <c r="J19" i="16" s="1"/>
  <c r="F11" i="16"/>
  <c r="I11" i="16"/>
  <c r="J11" i="16" s="1"/>
  <c r="F31" i="15"/>
  <c r="I31" i="15"/>
  <c r="J31" i="15" s="1"/>
  <c r="I31" i="30"/>
  <c r="J31" i="30" s="1"/>
  <c r="F31" i="30"/>
  <c r="F22" i="30"/>
  <c r="H22" i="30" s="1"/>
  <c r="I22" i="30"/>
  <c r="J22" i="30" s="1"/>
  <c r="J29" i="1"/>
  <c r="H29" i="1" s="1"/>
  <c r="J12" i="1"/>
  <c r="H12" i="1" s="1"/>
  <c r="J9" i="1"/>
  <c r="H9" i="1" s="1"/>
  <c r="I31" i="20"/>
  <c r="J31" i="20" s="1"/>
  <c r="H31" i="20" s="1"/>
  <c r="F22" i="20"/>
  <c r="I22" i="20"/>
  <c r="J22" i="20" s="1"/>
  <c r="F30" i="19"/>
  <c r="I30" i="19"/>
  <c r="J30" i="19" s="1"/>
  <c r="F22" i="19"/>
  <c r="I22" i="19"/>
  <c r="J22" i="19" s="1"/>
  <c r="F16" i="19"/>
  <c r="I16" i="19"/>
  <c r="J16" i="19" s="1"/>
  <c r="F12" i="19"/>
  <c r="I12" i="19"/>
  <c r="J12" i="19" s="1"/>
  <c r="F8" i="19"/>
  <c r="I8" i="19"/>
  <c r="J8" i="19" s="1"/>
  <c r="F32" i="18"/>
  <c r="I32" i="18"/>
  <c r="J32" i="18" s="1"/>
  <c r="F28" i="18"/>
  <c r="I28" i="18"/>
  <c r="J28" i="18" s="1"/>
  <c r="F24" i="18"/>
  <c r="I24" i="18"/>
  <c r="J24" i="18" s="1"/>
  <c r="F20" i="18"/>
  <c r="I20" i="18"/>
  <c r="J20" i="18" s="1"/>
  <c r="F16" i="18"/>
  <c r="I16" i="18"/>
  <c r="J16" i="18" s="1"/>
  <c r="F12" i="18"/>
  <c r="I12" i="18"/>
  <c r="J12" i="18" s="1"/>
  <c r="F8" i="18"/>
  <c r="I8" i="18"/>
  <c r="J8" i="18" s="1"/>
  <c r="J20" i="1"/>
  <c r="H20" i="1" s="1"/>
  <c r="H15" i="20"/>
  <c r="F6" i="20"/>
  <c r="I6" i="20"/>
  <c r="J6" i="20" s="1"/>
  <c r="J15" i="1"/>
  <c r="H15" i="1" s="1"/>
  <c r="I27" i="20"/>
  <c r="J27" i="20" s="1"/>
  <c r="H27" i="20" s="1"/>
  <c r="F25" i="20"/>
  <c r="H25" i="20" s="1"/>
  <c r="F14" i="20"/>
  <c r="I14" i="20"/>
  <c r="J14" i="20" s="1"/>
  <c r="I12" i="20"/>
  <c r="J12" i="20" s="1"/>
  <c r="I10" i="20"/>
  <c r="J10" i="20" s="1"/>
  <c r="H10" i="20" s="1"/>
  <c r="F32" i="19"/>
  <c r="I32" i="19"/>
  <c r="J32" i="19" s="1"/>
  <c r="I29" i="19"/>
  <c r="J29" i="19" s="1"/>
  <c r="H29" i="19" s="1"/>
  <c r="F24" i="19"/>
  <c r="I24" i="19"/>
  <c r="J24" i="19" s="1"/>
  <c r="I21" i="19"/>
  <c r="J21" i="19" s="1"/>
  <c r="F15" i="19"/>
  <c r="I15" i="19"/>
  <c r="J15" i="19" s="1"/>
  <c r="F11" i="19"/>
  <c r="I11" i="19"/>
  <c r="J11" i="19" s="1"/>
  <c r="F7" i="19"/>
  <c r="I7" i="19"/>
  <c r="J7" i="19" s="1"/>
  <c r="F31" i="18"/>
  <c r="I31" i="18"/>
  <c r="J31" i="18" s="1"/>
  <c r="F27" i="18"/>
  <c r="I27" i="18"/>
  <c r="J27" i="18" s="1"/>
  <c r="F23" i="18"/>
  <c r="I23" i="18"/>
  <c r="J23" i="18" s="1"/>
  <c r="F19" i="18"/>
  <c r="I19" i="18"/>
  <c r="J19" i="18" s="1"/>
  <c r="F15" i="18"/>
  <c r="I15" i="18"/>
  <c r="J15" i="18" s="1"/>
  <c r="F11" i="18"/>
  <c r="I11" i="18"/>
  <c r="J11" i="18" s="1"/>
  <c r="F7" i="18"/>
  <c r="I7" i="18"/>
  <c r="J7" i="18" s="1"/>
  <c r="F16" i="15"/>
  <c r="I16" i="15"/>
  <c r="J16" i="15" s="1"/>
  <c r="I25" i="30"/>
  <c r="J25" i="30" s="1"/>
  <c r="F25" i="30"/>
  <c r="F12" i="30"/>
  <c r="I12" i="30"/>
  <c r="J12" i="30" s="1"/>
  <c r="F19" i="15"/>
  <c r="H19" i="15" s="1"/>
  <c r="F13" i="15"/>
  <c r="H13" i="15" s="1"/>
  <c r="I10" i="15"/>
  <c r="J10" i="15" s="1"/>
  <c r="H10" i="15" s="1"/>
  <c r="F6" i="15"/>
  <c r="I6" i="15"/>
  <c r="J6" i="15" s="1"/>
  <c r="I32" i="30"/>
  <c r="J32" i="30" s="1"/>
  <c r="H32" i="30" s="1"/>
  <c r="F21" i="30"/>
  <c r="I21" i="30"/>
  <c r="J21" i="30" s="1"/>
  <c r="F15" i="30"/>
  <c r="H15" i="30" s="1"/>
  <c r="H13" i="30"/>
  <c r="F9" i="30"/>
  <c r="H9" i="30" s="1"/>
  <c r="F30" i="13"/>
  <c r="I30" i="13"/>
  <c r="J30" i="13" s="1"/>
  <c r="F13" i="13"/>
  <c r="I13" i="13"/>
  <c r="J13" i="13" s="1"/>
  <c r="F28" i="15"/>
  <c r="I28" i="15"/>
  <c r="J28" i="15" s="1"/>
  <c r="F15" i="15"/>
  <c r="I15" i="15"/>
  <c r="J15" i="15" s="1"/>
  <c r="F28" i="30"/>
  <c r="I28" i="30"/>
  <c r="J28" i="30" s="1"/>
  <c r="F11" i="30"/>
  <c r="I11" i="30"/>
  <c r="J11" i="30" s="1"/>
  <c r="F24" i="13"/>
  <c r="I24" i="13"/>
  <c r="J24" i="13" s="1"/>
  <c r="F25" i="16"/>
  <c r="I25" i="16"/>
  <c r="J25" i="16" s="1"/>
  <c r="F17" i="16"/>
  <c r="I17" i="16"/>
  <c r="J17" i="16" s="1"/>
  <c r="F9" i="16"/>
  <c r="I9" i="16"/>
  <c r="J9" i="16" s="1"/>
  <c r="H29" i="15"/>
  <c r="F22" i="15"/>
  <c r="I22" i="15"/>
  <c r="J22" i="15" s="1"/>
  <c r="F9" i="15"/>
  <c r="I9" i="15"/>
  <c r="J9" i="15" s="1"/>
  <c r="F18" i="30"/>
  <c r="I18" i="30"/>
  <c r="J18" i="30" s="1"/>
  <c r="F26" i="13"/>
  <c r="I26" i="13"/>
  <c r="J26" i="13" s="1"/>
  <c r="F9" i="13"/>
  <c r="I9" i="13"/>
  <c r="J9" i="13" s="1"/>
  <c r="I32" i="26"/>
  <c r="J32" i="26" s="1"/>
  <c r="H32" i="26" s="1"/>
  <c r="I30" i="26"/>
  <c r="J30" i="26" s="1"/>
  <c r="H30" i="26" s="1"/>
  <c r="I16" i="26"/>
  <c r="J16" i="26" s="1"/>
  <c r="H16" i="26" s="1"/>
  <c r="I8" i="26"/>
  <c r="J8" i="26" s="1"/>
  <c r="H8" i="26" s="1"/>
  <c r="H25" i="10"/>
  <c r="F17" i="10"/>
  <c r="I17" i="10"/>
  <c r="J17" i="10" s="1"/>
  <c r="F15" i="10"/>
  <c r="I15" i="10"/>
  <c r="J15" i="10" s="1"/>
  <c r="F13" i="10"/>
  <c r="I13" i="10"/>
  <c r="J13" i="10" s="1"/>
  <c r="H10" i="10"/>
  <c r="F32" i="9"/>
  <c r="I32" i="9"/>
  <c r="J32" i="9" s="1"/>
  <c r="H28" i="9"/>
  <c r="I21" i="26"/>
  <c r="J21" i="26" s="1"/>
  <c r="H21" i="26" s="1"/>
  <c r="I11" i="26"/>
  <c r="J11" i="26" s="1"/>
  <c r="F26" i="10"/>
  <c r="H26" i="10" s="1"/>
  <c r="F24" i="10"/>
  <c r="H24" i="10" s="1"/>
  <c r="F22" i="10"/>
  <c r="I22" i="10"/>
  <c r="J22" i="10" s="1"/>
  <c r="H20" i="10"/>
  <c r="H19" i="10"/>
  <c r="F9" i="10"/>
  <c r="H9" i="10" s="1"/>
  <c r="F27" i="9"/>
  <c r="I27" i="9"/>
  <c r="J27" i="9" s="1"/>
  <c r="F31" i="10"/>
  <c r="I31" i="10"/>
  <c r="J31" i="10" s="1"/>
  <c r="F29" i="10"/>
  <c r="I29" i="10"/>
  <c r="J29" i="10" s="1"/>
  <c r="F18" i="10"/>
  <c r="I18" i="10"/>
  <c r="J18" i="10" s="1"/>
  <c r="F23" i="10"/>
  <c r="I23" i="10"/>
  <c r="J23" i="10" s="1"/>
  <c r="H7" i="10"/>
  <c r="I26" i="9"/>
  <c r="J26" i="9" s="1"/>
  <c r="H26" i="9" s="1"/>
  <c r="I20" i="9"/>
  <c r="J20" i="9" s="1"/>
  <c r="H20" i="9" s="1"/>
  <c r="I13" i="9"/>
  <c r="J13" i="9" s="1"/>
  <c r="H13" i="9" s="1"/>
  <c r="I7" i="9"/>
  <c r="J7" i="9" s="1"/>
  <c r="H7" i="9" s="1"/>
  <c r="I6" i="9"/>
  <c r="J6" i="9" s="1"/>
  <c r="H6" i="9" s="1"/>
  <c r="I28" i="8"/>
  <c r="J28" i="8" s="1"/>
  <c r="H28" i="8" s="1"/>
  <c r="I22" i="8"/>
  <c r="J22" i="8" s="1"/>
  <c r="H22" i="8" s="1"/>
  <c r="I16" i="8"/>
  <c r="J16" i="8" s="1"/>
  <c r="H16" i="8" s="1"/>
  <c r="H10" i="8"/>
  <c r="I9" i="8"/>
  <c r="J9" i="8" s="1"/>
  <c r="H9" i="8" s="1"/>
  <c r="H8" i="8"/>
  <c r="F21" i="6"/>
  <c r="I21" i="6"/>
  <c r="J21" i="6" s="1"/>
  <c r="F13" i="6"/>
  <c r="I13" i="6"/>
  <c r="J13" i="6" s="1"/>
  <c r="F28" i="29"/>
  <c r="I28" i="29"/>
  <c r="J28" i="29" s="1"/>
  <c r="F12" i="29"/>
  <c r="I12" i="29"/>
  <c r="J12" i="29" s="1"/>
  <c r="F8" i="29"/>
  <c r="I8" i="29"/>
  <c r="J8" i="29" s="1"/>
  <c r="H17" i="8"/>
  <c r="H11" i="8"/>
  <c r="I7" i="8"/>
  <c r="J7" i="8" s="1"/>
  <c r="H7" i="8" s="1"/>
  <c r="H29" i="7"/>
  <c r="F21" i="7"/>
  <c r="H21" i="7" s="1"/>
  <c r="H19" i="7"/>
  <c r="F13" i="7"/>
  <c r="H13" i="7" s="1"/>
  <c r="H11" i="7"/>
  <c r="F31" i="5"/>
  <c r="I31" i="5"/>
  <c r="J31" i="5" s="1"/>
  <c r="F27" i="5"/>
  <c r="I27" i="5"/>
  <c r="J27" i="5" s="1"/>
  <c r="F23" i="5"/>
  <c r="I23" i="5"/>
  <c r="J23" i="5" s="1"/>
  <c r="F19" i="5"/>
  <c r="I19" i="5"/>
  <c r="J19" i="5" s="1"/>
  <c r="H31" i="7"/>
  <c r="F27" i="8"/>
  <c r="H27" i="8" s="1"/>
  <c r="F21" i="8"/>
  <c r="H21" i="8" s="1"/>
  <c r="I18" i="8"/>
  <c r="J18" i="8" s="1"/>
  <c r="H18" i="8" s="1"/>
  <c r="H15" i="7"/>
  <c r="F9" i="5"/>
  <c r="I9" i="5"/>
  <c r="J9" i="5" s="1"/>
  <c r="F29" i="6"/>
  <c r="I29" i="6"/>
  <c r="J29" i="6" s="1"/>
  <c r="F18" i="6"/>
  <c r="I18" i="6"/>
  <c r="J18" i="6" s="1"/>
  <c r="F10" i="6"/>
  <c r="I10" i="6"/>
  <c r="J10" i="6" s="1"/>
  <c r="F7" i="6"/>
  <c r="I7" i="6"/>
  <c r="J7" i="6" s="1"/>
  <c r="H20" i="29"/>
  <c r="F29" i="5"/>
  <c r="I29" i="5"/>
  <c r="J29" i="5" s="1"/>
  <c r="F25" i="5"/>
  <c r="I25" i="5"/>
  <c r="J25" i="5" s="1"/>
  <c r="F21" i="5"/>
  <c r="I21" i="5"/>
  <c r="J21" i="5" s="1"/>
  <c r="F26" i="6"/>
  <c r="I26" i="6"/>
  <c r="J26" i="6" s="1"/>
  <c r="F23" i="6"/>
  <c r="I23" i="6"/>
  <c r="J23" i="6" s="1"/>
  <c r="F15" i="6"/>
  <c r="I15" i="6"/>
  <c r="J15" i="6" s="1"/>
  <c r="F26" i="29"/>
  <c r="I26" i="29"/>
  <c r="J26" i="29" s="1"/>
  <c r="F10" i="29"/>
  <c r="I10" i="29"/>
  <c r="J10" i="29" s="1"/>
  <c r="I16" i="5"/>
  <c r="J16" i="5" s="1"/>
  <c r="F16" i="5"/>
  <c r="F19" i="29"/>
  <c r="I19" i="29"/>
  <c r="J19" i="29" s="1"/>
  <c r="H16" i="29"/>
  <c r="F28" i="6"/>
  <c r="H28" i="6" s="1"/>
  <c r="F20" i="6"/>
  <c r="H20" i="6" s="1"/>
  <c r="F12" i="6"/>
  <c r="H12" i="6" s="1"/>
  <c r="F6" i="6"/>
  <c r="H6" i="6" s="1"/>
  <c r="H32" i="29"/>
  <c r="I27" i="29"/>
  <c r="J27" i="29" s="1"/>
  <c r="H27" i="29" s="1"/>
  <c r="I7" i="29"/>
  <c r="J7" i="29" s="1"/>
  <c r="H7" i="29" s="1"/>
  <c r="H27" i="6"/>
  <c r="H19" i="6"/>
  <c r="H11" i="6"/>
  <c r="H7" i="1"/>
  <c r="H24" i="20"/>
  <c r="H20" i="20"/>
  <c r="H16" i="20"/>
  <c r="H12" i="20"/>
  <c r="J14" i="1"/>
  <c r="H14" i="1" s="1"/>
  <c r="H31" i="19"/>
  <c r="H23" i="19"/>
  <c r="H11" i="18"/>
  <c r="J30" i="1"/>
  <c r="H30" i="1" s="1"/>
  <c r="J26" i="1"/>
  <c r="H26" i="1" s="1"/>
  <c r="J22" i="1"/>
  <c r="H22" i="1" s="1"/>
  <c r="J18" i="1"/>
  <c r="H18" i="1" s="1"/>
  <c r="H21" i="19"/>
  <c r="H18" i="19"/>
  <c r="H10" i="19"/>
  <c r="H22" i="18"/>
  <c r="H17" i="18"/>
  <c r="H6" i="18"/>
  <c r="H15" i="16"/>
  <c r="F29" i="16"/>
  <c r="H29" i="16" s="1"/>
  <c r="F21" i="16"/>
  <c r="H21" i="16" s="1"/>
  <c r="F13" i="16"/>
  <c r="H13" i="16" s="1"/>
  <c r="I28" i="16"/>
  <c r="J28" i="16" s="1"/>
  <c r="H28" i="16" s="1"/>
  <c r="I20" i="16"/>
  <c r="J20" i="16" s="1"/>
  <c r="H20" i="16" s="1"/>
  <c r="I12" i="16"/>
  <c r="J12" i="16" s="1"/>
  <c r="H12" i="16" s="1"/>
  <c r="H20" i="30"/>
  <c r="H18" i="15"/>
  <c r="H30" i="30"/>
  <c r="H14" i="30"/>
  <c r="I31" i="13"/>
  <c r="J31" i="13" s="1"/>
  <c r="H31" i="13" s="1"/>
  <c r="H28" i="13"/>
  <c r="I23" i="13"/>
  <c r="J23" i="13" s="1"/>
  <c r="H23" i="13" s="1"/>
  <c r="H20" i="13"/>
  <c r="I15" i="13"/>
  <c r="J15" i="13" s="1"/>
  <c r="H15" i="13" s="1"/>
  <c r="H12" i="13"/>
  <c r="I7" i="13"/>
  <c r="J7" i="13" s="1"/>
  <c r="H7" i="13" s="1"/>
  <c r="I31" i="26"/>
  <c r="J31" i="26" s="1"/>
  <c r="H31" i="26" s="1"/>
  <c r="I27" i="26"/>
  <c r="J27" i="26" s="1"/>
  <c r="H27" i="26" s="1"/>
  <c r="I23" i="26"/>
  <c r="J23" i="26" s="1"/>
  <c r="H23" i="26" s="1"/>
  <c r="I19" i="26"/>
  <c r="J19" i="26" s="1"/>
  <c r="H19" i="26" s="1"/>
  <c r="H15" i="26"/>
  <c r="H11" i="26"/>
  <c r="H18" i="13"/>
  <c r="F27" i="7"/>
  <c r="H27" i="7" s="1"/>
  <c r="I22" i="7"/>
  <c r="J22" i="7" s="1"/>
  <c r="H22" i="7" s="1"/>
  <c r="I20" i="7"/>
  <c r="J20" i="7" s="1"/>
  <c r="H20" i="7" s="1"/>
  <c r="I18" i="7"/>
  <c r="J18" i="7" s="1"/>
  <c r="H18" i="7" s="1"/>
  <c r="I16" i="7"/>
  <c r="J16" i="7" s="1"/>
  <c r="H16" i="7" s="1"/>
  <c r="I14" i="7"/>
  <c r="J14" i="7" s="1"/>
  <c r="H14" i="7" s="1"/>
  <c r="I12" i="7"/>
  <c r="J12" i="7" s="1"/>
  <c r="H12" i="7" s="1"/>
  <c r="I10" i="7"/>
  <c r="J10" i="7" s="1"/>
  <c r="H10" i="7" s="1"/>
  <c r="I8" i="7"/>
  <c r="J8" i="7" s="1"/>
  <c r="H8" i="7" s="1"/>
  <c r="I6" i="7"/>
  <c r="J6" i="7" s="1"/>
  <c r="H6" i="7" s="1"/>
  <c r="I32" i="5"/>
  <c r="J32" i="5" s="1"/>
  <c r="H32" i="5" s="1"/>
  <c r="I30" i="5"/>
  <c r="J30" i="5" s="1"/>
  <c r="H30" i="5" s="1"/>
  <c r="I28" i="5"/>
  <c r="J28" i="5" s="1"/>
  <c r="H28" i="5" s="1"/>
  <c r="I26" i="5"/>
  <c r="J26" i="5" s="1"/>
  <c r="H26" i="5" s="1"/>
  <c r="I24" i="5"/>
  <c r="J24" i="5" s="1"/>
  <c r="H24" i="5" s="1"/>
  <c r="I22" i="5"/>
  <c r="J22" i="5" s="1"/>
  <c r="H22" i="5" s="1"/>
  <c r="I20" i="5"/>
  <c r="J20" i="5" s="1"/>
  <c r="H20" i="5" s="1"/>
  <c r="I18" i="5"/>
  <c r="J18" i="5" s="1"/>
  <c r="H18" i="5" s="1"/>
  <c r="I17" i="5"/>
  <c r="J17" i="5" s="1"/>
  <c r="H17" i="5" s="1"/>
  <c r="F15" i="5"/>
  <c r="I15" i="5"/>
  <c r="J15" i="5" s="1"/>
  <c r="F8" i="5"/>
  <c r="H8" i="5" s="1"/>
  <c r="F30" i="6"/>
  <c r="H30" i="6" s="1"/>
  <c r="F14" i="6"/>
  <c r="H14" i="6" s="1"/>
  <c r="I8" i="6"/>
  <c r="J8" i="6" s="1"/>
  <c r="F8" i="6"/>
  <c r="I24" i="6"/>
  <c r="J24" i="6" s="1"/>
  <c r="H24" i="6" s="1"/>
  <c r="I26" i="7"/>
  <c r="J26" i="7" s="1"/>
  <c r="H26" i="7" s="1"/>
  <c r="F10" i="5"/>
  <c r="H10" i="5" s="1"/>
  <c r="F6" i="5"/>
  <c r="H6" i="5" s="1"/>
  <c r="F22" i="6"/>
  <c r="H22" i="6" s="1"/>
  <c r="I22" i="29"/>
  <c r="J22" i="29" s="1"/>
  <c r="H22" i="29" s="1"/>
  <c r="I17" i="29"/>
  <c r="J17" i="29" s="1"/>
  <c r="H17" i="29" s="1"/>
  <c r="I9" i="29"/>
  <c r="J9" i="29" s="1"/>
  <c r="H9" i="29" s="1"/>
  <c r="I13" i="5"/>
  <c r="J13" i="5" s="1"/>
  <c r="H13" i="5" s="1"/>
  <c r="I30" i="29"/>
  <c r="J30" i="29" s="1"/>
  <c r="H30" i="29" s="1"/>
  <c r="I25" i="29"/>
  <c r="J25" i="29" s="1"/>
  <c r="H25" i="29" s="1"/>
  <c r="F23" i="29"/>
  <c r="I23" i="29"/>
  <c r="J23" i="29" s="1"/>
  <c r="I18" i="29"/>
  <c r="J18" i="29" s="1"/>
  <c r="H18" i="29" s="1"/>
  <c r="I11" i="29"/>
  <c r="J11" i="29" s="1"/>
  <c r="H11" i="29" s="1"/>
  <c r="F31" i="29"/>
  <c r="I31" i="29"/>
  <c r="J31" i="29" s="1"/>
  <c r="I29" i="29"/>
  <c r="J29" i="29" s="1"/>
  <c r="H29" i="29" s="1"/>
  <c r="I21" i="29"/>
  <c r="J21" i="29" s="1"/>
  <c r="H21" i="29" s="1"/>
  <c r="E5" i="30"/>
  <c r="F5" i="30" s="1"/>
  <c r="H17" i="16" l="1"/>
  <c r="H16" i="15"/>
  <c r="H26" i="19"/>
  <c r="F33" i="30"/>
  <c r="H13" i="19"/>
  <c r="H9" i="18"/>
  <c r="H25" i="18"/>
  <c r="H26" i="13"/>
  <c r="H25" i="16"/>
  <c r="H27" i="18"/>
  <c r="H23" i="6"/>
  <c r="H21" i="5"/>
  <c r="H29" i="5"/>
  <c r="H23" i="5"/>
  <c r="H31" i="5"/>
  <c r="H22" i="10"/>
  <c r="H15" i="10"/>
  <c r="H12" i="30"/>
  <c r="H19" i="18"/>
  <c r="H13" i="18"/>
  <c r="H21" i="18"/>
  <c r="H29" i="18"/>
  <c r="H20" i="19"/>
  <c r="H28" i="30"/>
  <c r="H21" i="30"/>
  <c r="H7" i="19"/>
  <c r="H15" i="19"/>
  <c r="H9" i="19"/>
  <c r="H17" i="19"/>
  <c r="H11" i="13"/>
  <c r="H16" i="30"/>
  <c r="H17" i="13"/>
  <c r="H26" i="16"/>
  <c r="H31" i="29"/>
  <c r="H8" i="29"/>
  <c r="H28" i="29"/>
  <c r="H21" i="6"/>
  <c r="H10" i="16"/>
  <c r="H10" i="29"/>
  <c r="H11" i="30"/>
  <c r="H14" i="20"/>
  <c r="H8" i="18"/>
  <c r="H16" i="18"/>
  <c r="H24" i="18"/>
  <c r="H32" i="18"/>
  <c r="H19" i="8"/>
  <c r="H27" i="13"/>
  <c r="H14" i="15"/>
  <c r="H12" i="19"/>
  <c r="H22" i="19"/>
  <c r="H11" i="16"/>
  <c r="H27" i="16"/>
  <c r="H10" i="18"/>
  <c r="H18" i="18"/>
  <c r="H26" i="18"/>
  <c r="H6" i="19"/>
  <c r="H14" i="19"/>
  <c r="H14" i="10"/>
  <c r="H26" i="29"/>
  <c r="H15" i="6"/>
  <c r="H26" i="6"/>
  <c r="H25" i="5"/>
  <c r="H19" i="5"/>
  <c r="H27" i="5"/>
  <c r="H13" i="10"/>
  <c r="H17" i="10"/>
  <c r="H9" i="16"/>
  <c r="H24" i="19"/>
  <c r="H14" i="26"/>
  <c r="H9" i="5"/>
  <c r="H12" i="29"/>
  <c r="H15" i="15"/>
  <c r="H6" i="15"/>
  <c r="H12" i="18"/>
  <c r="H20" i="18"/>
  <c r="H28" i="18"/>
  <c r="H8" i="19"/>
  <c r="H16" i="19"/>
  <c r="H30" i="19"/>
  <c r="H22" i="20"/>
  <c r="H31" i="15"/>
  <c r="H19" i="16"/>
  <c r="H27" i="30"/>
  <c r="H20" i="15"/>
  <c r="H6" i="8"/>
  <c r="H26" i="26"/>
  <c r="H18" i="16"/>
  <c r="H10" i="30"/>
  <c r="H26" i="30"/>
  <c r="H19" i="29"/>
  <c r="H16" i="5"/>
  <c r="H7" i="6"/>
  <c r="H18" i="6"/>
  <c r="H18" i="10"/>
  <c r="H29" i="10"/>
  <c r="H27" i="9"/>
  <c r="H22" i="15"/>
  <c r="H24" i="13"/>
  <c r="H13" i="13"/>
  <c r="H7" i="18"/>
  <c r="H15" i="18"/>
  <c r="H23" i="18"/>
  <c r="H31" i="18"/>
  <c r="H11" i="19"/>
  <c r="H32" i="19"/>
  <c r="H6" i="20"/>
  <c r="H31" i="30"/>
  <c r="H13" i="6"/>
  <c r="H23" i="10"/>
  <c r="H10" i="6"/>
  <c r="H29" i="6"/>
  <c r="H31" i="10"/>
  <c r="H32" i="9"/>
  <c r="H9" i="13"/>
  <c r="H18" i="30"/>
  <c r="H9" i="15"/>
  <c r="H28" i="15"/>
  <c r="H30" i="13"/>
  <c r="H25" i="30"/>
  <c r="H28" i="19"/>
  <c r="H30" i="20"/>
  <c r="H8" i="6"/>
  <c r="H15" i="5"/>
  <c r="H23" i="29"/>
  <c r="I5" i="30"/>
  <c r="J5" i="30" s="1"/>
  <c r="J33" i="30" s="1"/>
  <c r="H5" i="30" l="1"/>
  <c r="H33" i="30" s="1"/>
  <c r="E5" i="29" l="1"/>
  <c r="F5" i="1" l="1"/>
  <c r="F33" i="1" s="1"/>
  <c r="I5" i="29"/>
  <c r="J5" i="29" s="1"/>
  <c r="J33" i="29" s="1"/>
  <c r="F5" i="29"/>
  <c r="F33" i="29" s="1"/>
  <c r="E5" i="20"/>
  <c r="F5" i="20" s="1"/>
  <c r="F33" i="20" s="1"/>
  <c r="E5" i="19"/>
  <c r="F5" i="19" s="1"/>
  <c r="F33" i="19" s="1"/>
  <c r="E5" i="18"/>
  <c r="E5" i="16"/>
  <c r="F5" i="16" s="1"/>
  <c r="F33" i="16" s="1"/>
  <c r="E5" i="15"/>
  <c r="F5" i="15" s="1"/>
  <c r="F33" i="15" s="1"/>
  <c r="E5" i="13"/>
  <c r="F5" i="13" s="1"/>
  <c r="F33" i="13" s="1"/>
  <c r="E5" i="26"/>
  <c r="F5" i="26" s="1"/>
  <c r="F33" i="26" s="1"/>
  <c r="E5" i="10"/>
  <c r="E5" i="9"/>
  <c r="F5" i="9" s="1"/>
  <c r="F33" i="9" s="1"/>
  <c r="E5" i="8"/>
  <c r="F5" i="8" s="1"/>
  <c r="F33" i="8" s="1"/>
  <c r="E5" i="7"/>
  <c r="F5" i="7" s="1"/>
  <c r="F33" i="7" s="1"/>
  <c r="E5" i="5"/>
  <c r="F5" i="5" s="1"/>
  <c r="F33" i="5" s="1"/>
  <c r="E5" i="6"/>
  <c r="F5" i="6" s="1"/>
  <c r="F33" i="6" s="1"/>
  <c r="I5" i="10" l="1"/>
  <c r="J5" i="10" s="1"/>
  <c r="J33" i="10" s="1"/>
  <c r="H5" i="29"/>
  <c r="H33" i="29" s="1"/>
  <c r="F5" i="10"/>
  <c r="F33" i="10" s="1"/>
  <c r="I5" i="18"/>
  <c r="J5" i="18" s="1"/>
  <c r="J33" i="18" s="1"/>
  <c r="F5" i="18"/>
  <c r="F33" i="18" s="1"/>
  <c r="I5" i="20"/>
  <c r="J5" i="20" s="1"/>
  <c r="I5" i="19"/>
  <c r="J5" i="19" s="1"/>
  <c r="I5" i="16"/>
  <c r="J5" i="16" s="1"/>
  <c r="I5" i="15"/>
  <c r="J5" i="15" s="1"/>
  <c r="I5" i="13"/>
  <c r="J5" i="13" s="1"/>
  <c r="I5" i="26"/>
  <c r="J5" i="26" s="1"/>
  <c r="I5" i="9"/>
  <c r="J5" i="9" s="1"/>
  <c r="I5" i="8"/>
  <c r="J5" i="8" s="1"/>
  <c r="I5" i="7"/>
  <c r="J5" i="7" s="1"/>
  <c r="I5" i="5"/>
  <c r="J5" i="5" s="1"/>
  <c r="I5" i="6"/>
  <c r="J5" i="6" s="1"/>
  <c r="H5" i="5" l="1"/>
  <c r="H33" i="5" s="1"/>
  <c r="J33" i="5"/>
  <c r="H5" i="16"/>
  <c r="H33" i="16" s="1"/>
  <c r="J33" i="16"/>
  <c r="H5" i="20"/>
  <c r="H33" i="20" s="1"/>
  <c r="J33" i="20"/>
  <c r="H5" i="26"/>
  <c r="H33" i="26" s="1"/>
  <c r="J33" i="26"/>
  <c r="H5" i="8"/>
  <c r="H33" i="8" s="1"/>
  <c r="J33" i="8"/>
  <c r="H5" i="13"/>
  <c r="H33" i="13" s="1"/>
  <c r="J33" i="13"/>
  <c r="H5" i="19"/>
  <c r="H33" i="19" s="1"/>
  <c r="J33" i="19"/>
  <c r="H5" i="7"/>
  <c r="H33" i="7" s="1"/>
  <c r="J33" i="7"/>
  <c r="H5" i="6"/>
  <c r="H33" i="6" s="1"/>
  <c r="J33" i="6"/>
  <c r="H5" i="9"/>
  <c r="H33" i="9" s="1"/>
  <c r="J33" i="9"/>
  <c r="H5" i="15"/>
  <c r="H33" i="15" s="1"/>
  <c r="J33" i="15"/>
  <c r="H5" i="10"/>
  <c r="H33" i="10" s="1"/>
  <c r="H5" i="18"/>
  <c r="H33" i="18" s="1"/>
  <c r="I5" i="1" l="1"/>
  <c r="J5" i="1" s="1"/>
  <c r="H5" i="1" l="1"/>
  <c r="H33" i="1" s="1"/>
  <c r="J33" i="1"/>
</calcChain>
</file>

<file path=xl/sharedStrings.xml><?xml version="1.0" encoding="utf-8"?>
<sst xmlns="http://schemas.openxmlformats.org/spreadsheetml/2006/main" count="220" uniqueCount="85">
  <si>
    <t>L.p</t>
  </si>
  <si>
    <t>Nazwa</t>
  </si>
  <si>
    <t>Szczegółowy opis przedmiotu zamówienia</t>
  </si>
  <si>
    <t>Liczba szt.</t>
  </si>
  <si>
    <t>cena jednostkowa netto</t>
  </si>
  <si>
    <t>wartość netto</t>
  </si>
  <si>
    <t>stawka VAT [wpisz cyfrą]</t>
  </si>
  <si>
    <t>cena jednostkowa brutto</t>
  </si>
  <si>
    <t>wartość brutto</t>
  </si>
  <si>
    <t>ARKUSZ KALKULACYJNY ZE SZCZEGÓŁOWYM OPISEM PRZEDMIOTU ZAMÓWIENIA</t>
  </si>
  <si>
    <t>Szkoła Podstawowa nr 8 im. Józefa Piłsudskiego, ul. Kowalska 105, 51-424 Wrocław</t>
  </si>
  <si>
    <t>Zespół Szkolno - Przedszkolny nr 3, ul. Inflancka 13, 51 -354 Wrocław</t>
  </si>
  <si>
    <t>Szkoła Podstawowa nr 28 im. Generała Leopolda Okulickiego, ul. Grecka 59, 54-406 Wrocław</t>
  </si>
  <si>
    <t>Zespół Szkolno - Przedszkolny Nr 21, ul. Kłodzka 40, 50 - 536 Wrocław</t>
  </si>
  <si>
    <t>Zespół Szkół nr 21, ul. Piotra Ignuta 28, 54-152 Wrocław</t>
  </si>
  <si>
    <t>Szermiercza Sportowa Szkoła Podstawowa nr 85 im. Prof. Mariana Suskiego, ul. Traugutta 37, 50-416 Wrocław</t>
  </si>
  <si>
    <t>Szkoła Podstawowa nr 99 im. Tadeusza Kościuszki, ul. Głubczycka 3, 52-026 Wrocław</t>
  </si>
  <si>
    <t>Zespół Szkolno - Przedszkolny nr 1, ul. Zemska 16C, 54-440 Wrocław</t>
  </si>
  <si>
    <t>Szkoła Podstawowa nr 118 im. Płk Pilota Bolesława Orlińskiego, ul. Bulwar Ikara 19, 54-130 Wrocław</t>
  </si>
  <si>
    <t xml:space="preserve">Szkoła Podstawowa im. Piastów Śląskich, Chrząstawa Wielka, ul. Wrocławska 19 </t>
  </si>
  <si>
    <t>wartość podatku VAT</t>
  </si>
  <si>
    <t>Szkoła Podstawowa nr 9 im. Wincentego Pola, ul. Nyska 66,  50-505 Wrocław</t>
  </si>
  <si>
    <t>Szkoła Podstawowa nr 29 im. Konstytucji 3 Maja, ul. Kraińskiego 1, 50-153 Wrocław</t>
  </si>
  <si>
    <t>Szkoła Podstawowa nr 71, ul. Podwale 57, 50 – 039 Wrocław</t>
  </si>
  <si>
    <t>Szkoła Podstawowa nr 3 im. Mariusza Zaruskiego, ul. Bobrza 27, 54–220 Wrocław</t>
  </si>
  <si>
    <t>Szkoła Podstawowa nr 76  z Oddziałami Sportowymi im. I Armii Wojska Polskiego, ul. Wandy 13, 53-320 Wrocław</t>
  </si>
  <si>
    <t>Zestawienie zbiorcze</t>
  </si>
  <si>
    <t>Model układu słonecznego - układ słoneczny</t>
  </si>
  <si>
    <t>Ruchomy model układu słonecznego do demonstracji.</t>
  </si>
  <si>
    <t xml:space="preserve">Tellurium </t>
  </si>
  <si>
    <t xml:space="preserve">Model układu Słońce-Ziemia-Księżyc, wykorzystywany do wyjaśniania zaćmienia, fazy Księżyca i pory roku. </t>
  </si>
  <si>
    <t>Kompas</t>
  </si>
  <si>
    <t xml:space="preserve">Kompas zamykany z igłą zawieszoną w płynie i przyrządami celowniczymi. </t>
  </si>
  <si>
    <t>Model jaskini krasowej oraz ukształtowania terenu w przekroju</t>
  </si>
  <si>
    <t xml:space="preserve">Model jaskini krasowej w przekroju, uwzględniający poszczególne formy krasu oraz nacieki, stalaktyty, stalagmity oraz stalagnaty. </t>
  </si>
  <si>
    <t>Model kanionu oraz ukształtowanie terenu w przekroju</t>
  </si>
  <si>
    <t>Model kanionu w przekroju, uwzględniający poszczególne formy ukształtowania terenu.</t>
  </si>
  <si>
    <t>Symulator obiegu wody w przyrodzie</t>
  </si>
  <si>
    <t>Wykonany z trwałego tworzywa symulator obiegu wody w przyrodzie przedstawiający m.in: fragment naturalnego ukształtowania powierzchni Ziem i prezentujący obieg wody w przyrodzie. Model musi umożliwiać symulację obiegu wody w przyrodzie.</t>
  </si>
  <si>
    <t>Próbki gleb</t>
  </si>
  <si>
    <t>Zestaw zawierający minimum 15 różnych próbek gleb występujących na ziemi w pudełku z trwałego tworzywa</t>
  </si>
  <si>
    <t xml:space="preserve">Próbki skał i minerałów </t>
  </si>
  <si>
    <t>Zestaw zawierający minimum 20 różnych próbek skał i minerałów w pudełku z trwałego tworzywa.</t>
  </si>
  <si>
    <t>Ukształtowanie terenu w przekroju – płyty tektoniczne i wulkany</t>
  </si>
  <si>
    <t xml:space="preserve">Model musi pokazywać zarówno ukształtowanie terenu jak i różne rodzaje wulkanów. </t>
  </si>
  <si>
    <t xml:space="preserve">Ziemia - model przekrojowy </t>
  </si>
  <si>
    <t>Model Ziemi wykonany z trwałego materiału z naniesionymi kontynentami, model ma umożliwiać również prezentację wnętrza Ziemi</t>
  </si>
  <si>
    <t>Zegar słoneczny</t>
  </si>
  <si>
    <t>Zegar słoneczny stosowany jest jako pomoc dydaktyczna -  polos rzucający cień na tarczę z podziałką godzinową</t>
  </si>
  <si>
    <t>Stacja pogodowa - zestaw uczniowski</t>
  </si>
  <si>
    <t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t>
  </si>
  <si>
    <t>Duży globus - polityczny</t>
  </si>
  <si>
    <t>Globus średnica min. 420 mm - max. 450 mm, mapa polityczna. Stopka i cięciwa wykonana z trwałego tworzywa.</t>
  </si>
  <si>
    <t>Duży globus - fizyczny</t>
  </si>
  <si>
    <t>Globus średnica min. 420 mm - max. 450 mm, mapa fizyczna. Stopka i cięciwa wykonana z trwałego tworzywa.</t>
  </si>
  <si>
    <t>Mały globus - fizyczny</t>
  </si>
  <si>
    <t>Globus średnica min. 220 mm - max. 250 mm, mapa fizyczna. Stopka i cięciwa wykonana z trwałego tworzywa.</t>
  </si>
  <si>
    <t>Europa. Podział polityczny. Rozmieszczenie ludności</t>
  </si>
  <si>
    <t xml:space="preserve">Ścienna mapa dwustronna (wymiary minimum 100cmx140cm):
• pierwsza strona – podział polityczny Europy, 
• druga strona - trzy mapy o tematyce ludnościowej: rozmieszczenie ludności w Europie, zróżnicowanie etniczne, zróżnicowanie wyznaniowe.
</t>
  </si>
  <si>
    <t>Świat. Mapa ogólnogeograficzna/mapa do ćwiczeń</t>
  </si>
  <si>
    <t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t>
  </si>
  <si>
    <t>Polska. Mapa ogólnogeograficzna/mapa do ćwiczeń</t>
  </si>
  <si>
    <t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t>
  </si>
  <si>
    <t>Afryka. Mapa ogólnogeograficzna/mapa do ćwiczeń</t>
  </si>
  <si>
    <t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t>
  </si>
  <si>
    <t>Ameryka Południowa. Mapa ogólnogeograficzna</t>
  </si>
  <si>
    <t xml:space="preserve">Ścienna mapa dwustronna (wymiary minimum 100cmx140cm):
• pierwsza strona - mapa fizyczna Ameryki Południowej,
• druga strona - mapa polityczna Ameryki Południowej.
</t>
  </si>
  <si>
    <t>Ameryka Północna. Mapa ogólnogeograficzna/mapa do ćwiczeń</t>
  </si>
  <si>
    <t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t>
  </si>
  <si>
    <t>Australia i Oceania. Mapa ogólnogeograficzna</t>
  </si>
  <si>
    <t>Ścienna mapa dwustronna (wymiary minimum 100cmx140cm):
• pierwsza strona - mapa fizyczna Australii i Oceanii,
• druga strona - mapa polityczna Australii i Oceanii.</t>
  </si>
  <si>
    <t>Mapa polityczna świata</t>
  </si>
  <si>
    <t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t>
  </si>
  <si>
    <t>Mapa Polski - podział administracyjny</t>
  </si>
  <si>
    <t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t>
  </si>
  <si>
    <t>Komplet 29 plansz o różnej tematyce</t>
  </si>
  <si>
    <t>Wózek na mapy</t>
  </si>
  <si>
    <t xml:space="preserve">Wózek na mapy wyposażony w kółka jezdne umożlwiający przechowywanie min. 48 map różnej wielkości w pozycji pionowej. </t>
  </si>
  <si>
    <t>Stojak do przechowywania plansz</t>
  </si>
  <si>
    <t xml:space="preserve">Stojak na plansze wyposażony w kółka jezdne umożlwiający przechowywanie min. 15 plansz. </t>
  </si>
  <si>
    <t>Stojak do zawieszania map i plansz na kółkach</t>
  </si>
  <si>
    <t>Stojak z wysięgnikiem wykonany z trwałego tworzywa służący do prezentowania map oraz plansz.</t>
  </si>
  <si>
    <t>Szkoła Podstawowa nr 18 im. Bolesława Drobnera w Zespole Szkolno-Przedszkolnym nr 18, ul. Poznańska 26</t>
  </si>
  <si>
    <t>Szkoła Podstawowa nr 96 im. Leonida Teligi, ul. Krakowska 2</t>
  </si>
  <si>
    <t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</si>
</sst>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&quot; &quot;[$zł-415];[Red]&quot;-&quot;#,##0.00&quot; &quot;[$zł-415]"/>
    <numFmt numFmtId="166" formatCode="#,##0;[Red]#,##0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color rgb="FF000000"/>
      <name val="Verdana"/>
      <family val="2"/>
      <charset val="238"/>
    </font>
    <font>
      <sz val="10"/>
      <color rgb="FFFF0000"/>
      <name val="Verdan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4">
    <xf numFmtId="0" fontId="0" fillId="0" borderId="0"/>
    <xf numFmtId="44" fontId="2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165" fontId="1" fillId="0" borderId="0"/>
    <xf numFmtId="165" fontId="12" fillId="0" borderId="0"/>
    <xf numFmtId="165" fontId="11" fillId="0" borderId="0"/>
    <xf numFmtId="165" fontId="13" fillId="5" borderId="14"/>
    <xf numFmtId="165" fontId="14" fillId="6" borderId="15"/>
    <xf numFmtId="165" fontId="16" fillId="0" borderId="0"/>
    <xf numFmtId="165" fontId="18" fillId="10" borderId="12" applyProtection="0"/>
    <xf numFmtId="165" fontId="15" fillId="0" borderId="0" applyBorder="0" applyProtection="0"/>
    <xf numFmtId="165" fontId="15" fillId="0" borderId="0"/>
    <xf numFmtId="165" fontId="17" fillId="9" borderId="11" applyProtection="0"/>
    <xf numFmtId="165" fontId="19" fillId="0" borderId="0" applyNumberFormat="0" applyBorder="0" applyProtection="0">
      <alignment horizontal="center"/>
    </xf>
    <xf numFmtId="165" fontId="19" fillId="0" borderId="0" applyNumberFormat="0" applyBorder="0" applyProtection="0">
      <alignment horizontal="center" textRotation="90"/>
    </xf>
    <xf numFmtId="165" fontId="20" fillId="0" borderId="0" applyNumberFormat="0" applyBorder="0" applyProtection="0"/>
    <xf numFmtId="165" fontId="20" fillId="0" borderId="0" applyBorder="0" applyProtection="0"/>
    <xf numFmtId="165" fontId="15" fillId="0" borderId="0"/>
    <xf numFmtId="165" fontId="18" fillId="11" borderId="12" applyProtection="0"/>
    <xf numFmtId="165" fontId="14" fillId="6" borderId="15" applyProtection="0"/>
    <xf numFmtId="9" fontId="1" fillId="0" borderId="0" applyFont="0" applyFill="0" applyBorder="0" applyAlignment="0" applyProtection="0"/>
    <xf numFmtId="165" fontId="14" fillId="6" borderId="28" applyProtection="0"/>
    <xf numFmtId="165" fontId="13" fillId="5" borderId="33"/>
    <xf numFmtId="165" fontId="13" fillId="5" borderId="22"/>
    <xf numFmtId="165" fontId="14" fillId="6" borderId="23"/>
    <xf numFmtId="165" fontId="14" fillId="6" borderId="23" applyProtection="0"/>
    <xf numFmtId="165" fontId="14" fillId="6" borderId="31"/>
    <xf numFmtId="165" fontId="14" fillId="6" borderId="31" applyProtection="0"/>
    <xf numFmtId="165" fontId="14" fillId="6" borderId="28"/>
    <xf numFmtId="165" fontId="13" fillId="5" borderId="27"/>
    <xf numFmtId="165" fontId="14" fillId="6" borderId="34" applyProtection="0"/>
    <xf numFmtId="165" fontId="14" fillId="6" borderId="34"/>
    <xf numFmtId="165" fontId="13" fillId="5" borderId="30"/>
  </cellStyleXfs>
  <cellXfs count="81">
    <xf numFmtId="0" fontId="0" fillId="0" borderId="0" xfId="0"/>
    <xf numFmtId="0" fontId="0" fillId="0" borderId="0" xfId="0" applyAlignment="1">
      <alignment horizontal="left" vertical="center" wrapText="1"/>
    </xf>
    <xf numFmtId="1" fontId="0" fillId="0" borderId="0" xfId="0" applyNumberFormat="1"/>
    <xf numFmtId="44" fontId="0" fillId="0" borderId="2" xfId="1" applyFont="1" applyBorder="1" applyAlignment="1">
      <alignment horizontal="left" vertical="center" wrapText="1"/>
    </xf>
    <xf numFmtId="44" fontId="0" fillId="0" borderId="7" xfId="1" applyFont="1" applyBorder="1" applyAlignment="1">
      <alignment horizontal="left" vertical="center" wrapText="1"/>
    </xf>
    <xf numFmtId="44" fontId="0" fillId="3" borderId="2" xfId="1" applyFont="1" applyFill="1" applyBorder="1" applyAlignment="1">
      <alignment horizontal="left" vertical="center" wrapText="1"/>
    </xf>
    <xf numFmtId="0" fontId="5" fillId="0" borderId="8" xfId="2" applyBorder="1" applyProtection="1"/>
    <xf numFmtId="0" fontId="5" fillId="0" borderId="1" xfId="2" applyBorder="1" applyProtection="1"/>
    <xf numFmtId="0" fontId="5" fillId="0" borderId="0" xfId="2" applyProtection="1"/>
    <xf numFmtId="0" fontId="5" fillId="0" borderId="9" xfId="2" applyBorder="1" applyProtection="1"/>
    <xf numFmtId="0" fontId="5" fillId="0" borderId="0" xfId="2" applyBorder="1" applyProtection="1"/>
    <xf numFmtId="0" fontId="0" fillId="0" borderId="0" xfId="0" applyProtection="1"/>
    <xf numFmtId="1" fontId="0" fillId="0" borderId="0" xfId="0" applyNumberFormat="1" applyProtection="1"/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44" fontId="0" fillId="0" borderId="0" xfId="0" applyNumberFormat="1" applyProtection="1"/>
    <xf numFmtId="0" fontId="7" fillId="0" borderId="0" xfId="0" applyFont="1" applyBorder="1" applyAlignment="1" applyProtection="1">
      <alignment horizontal="right" wrapText="1"/>
    </xf>
    <xf numFmtId="0" fontId="7" fillId="0" borderId="0" xfId="0" applyFont="1" applyBorder="1" applyAlignment="1" applyProtection="1">
      <alignment wrapText="1"/>
    </xf>
    <xf numFmtId="2" fontId="0" fillId="3" borderId="2" xfId="0" applyNumberForma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" fontId="6" fillId="0" borderId="4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4" fontId="0" fillId="0" borderId="10" xfId="0" applyNumberFormat="1" applyBorder="1"/>
    <xf numFmtId="2" fontId="0" fillId="0" borderId="2" xfId="0" applyNumberForma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66" fontId="9" fillId="4" borderId="16" xfId="4" applyNumberFormat="1" applyFont="1" applyFill="1" applyBorder="1" applyAlignment="1">
      <alignment horizontal="center" vertical="center"/>
    </xf>
    <xf numFmtId="166" fontId="23" fillId="4" borderId="16" xfId="4" applyNumberFormat="1" applyFont="1" applyFill="1" applyBorder="1" applyAlignment="1">
      <alignment horizontal="center" vertical="center"/>
    </xf>
    <xf numFmtId="166" fontId="23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9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21" fillId="7" borderId="16" xfId="4" applyNumberFormat="1" applyFont="1" applyFill="1" applyBorder="1" applyAlignment="1">
      <alignment horizontal="center" vertical="center"/>
    </xf>
    <xf numFmtId="166" fontId="21" fillId="7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19" xfId="4" applyNumberFormat="1" applyFont="1" applyFill="1" applyBorder="1" applyAlignment="1">
      <alignment horizontal="center" vertical="center"/>
    </xf>
    <xf numFmtId="166" fontId="9" fillId="4" borderId="16" xfId="4" applyNumberFormat="1" applyFont="1" applyFill="1" applyBorder="1" applyAlignment="1">
      <alignment horizontal="center" vertical="center"/>
    </xf>
    <xf numFmtId="166" fontId="9" fillId="4" borderId="17" xfId="4" applyNumberFormat="1" applyFont="1" applyFill="1" applyBorder="1" applyAlignment="1">
      <alignment horizontal="center" vertical="center"/>
    </xf>
    <xf numFmtId="166" fontId="9" fillId="4" borderId="18" xfId="4" applyNumberFormat="1" applyFont="1" applyFill="1" applyBorder="1" applyAlignment="1">
      <alignment horizontal="center" vertical="center"/>
    </xf>
    <xf numFmtId="166" fontId="9" fillId="4" borderId="13" xfId="4" applyNumberFormat="1" applyFont="1" applyFill="1" applyBorder="1" applyAlignment="1">
      <alignment horizontal="center" vertical="center"/>
    </xf>
    <xf numFmtId="166" fontId="22" fillId="12" borderId="2" xfId="4" applyNumberFormat="1" applyFont="1" applyFill="1" applyBorder="1" applyAlignment="1">
      <alignment horizontal="center" vertical="center"/>
    </xf>
    <xf numFmtId="166" fontId="22" fillId="12" borderId="24" xfId="4" applyNumberFormat="1" applyFont="1" applyFill="1" applyBorder="1" applyAlignment="1">
      <alignment horizontal="center" vertical="center"/>
    </xf>
    <xf numFmtId="166" fontId="23" fillId="4" borderId="13" xfId="4" applyNumberFormat="1" applyFont="1" applyFill="1" applyBorder="1" applyAlignment="1">
      <alignment horizontal="center" vertical="center"/>
    </xf>
    <xf numFmtId="166" fontId="9" fillId="4" borderId="25" xfId="4" applyNumberFormat="1" applyFont="1" applyFill="1" applyBorder="1" applyAlignment="1">
      <alignment horizontal="center" vertical="center"/>
    </xf>
    <xf numFmtId="166" fontId="22" fillId="12" borderId="25" xfId="4" applyNumberFormat="1" applyFont="1" applyFill="1" applyBorder="1" applyAlignment="1">
      <alignment horizontal="center" vertical="center"/>
    </xf>
    <xf numFmtId="166" fontId="9" fillId="4" borderId="26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5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21" fillId="7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9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21" fillId="7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21" fillId="7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166" fontId="9" fillId="4" borderId="32" xfId="4" applyNumberFormat="1" applyFont="1" applyFill="1" applyBorder="1" applyAlignment="1">
      <alignment horizontal="center" vertical="center"/>
    </xf>
    <xf numFmtId="166" fontId="23" fillId="4" borderId="32" xfId="4" applyNumberFormat="1" applyFont="1" applyFill="1" applyBorder="1" applyAlignment="1">
      <alignment horizontal="center" vertical="center"/>
    </xf>
    <xf numFmtId="166" fontId="22" fillId="8" borderId="20" xfId="4" applyNumberFormat="1" applyFont="1" applyFill="1" applyBorder="1" applyAlignment="1">
      <alignment horizontal="center" vertical="center"/>
    </xf>
    <xf numFmtId="166" fontId="22" fillId="8" borderId="21" xfId="4" applyNumberFormat="1" applyFont="1" applyFill="1" applyBorder="1" applyAlignment="1">
      <alignment horizontal="center" vertical="center"/>
    </xf>
    <xf numFmtId="166" fontId="9" fillId="4" borderId="2" xfId="4" applyNumberFormat="1" applyFont="1" applyFill="1" applyBorder="1" applyAlignment="1">
      <alignment horizontal="center" vertical="center"/>
    </xf>
    <xf numFmtId="166" fontId="9" fillId="4" borderId="24" xfId="4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 wrapText="1"/>
    </xf>
  </cellXfs>
  <cellStyles count="34">
    <cellStyle name="Excel Built-in Explanatory Text" xfId="20"/>
    <cellStyle name="Excel Built-in Explanatory Text 2" xfId="26"/>
    <cellStyle name="Excel Built-in Explanatory Text 3" xfId="22"/>
    <cellStyle name="Excel Built-in Explanatory Text 4" xfId="28"/>
    <cellStyle name="Excel Built-in Explanatory Text 5" xfId="31"/>
    <cellStyle name="Excel Built-in Input" xfId="7"/>
    <cellStyle name="Excel Built-in Input 2" xfId="13"/>
    <cellStyle name="Excel Built-in Input 3" xfId="24"/>
    <cellStyle name="Excel Built-in Input 4" xfId="30"/>
    <cellStyle name="Excel Built-in Input 5" xfId="33"/>
    <cellStyle name="Excel Built-in Input 6" xfId="23"/>
    <cellStyle name="Excel Built-in Normal" xfId="5"/>
    <cellStyle name="Excel Built-in Normal 2" xfId="12"/>
    <cellStyle name="Excel Built-in Normal 3" xfId="11"/>
    <cellStyle name="Excel Built-in Output" xfId="8"/>
    <cellStyle name="Excel Built-in Output 2" xfId="10"/>
    <cellStyle name="Excel Built-in Output 3" xfId="25"/>
    <cellStyle name="Excel Built-in Output 4" xfId="29"/>
    <cellStyle name="Excel Built-in Output 5" xfId="27"/>
    <cellStyle name="Excel Built-in Output 6" xfId="32"/>
    <cellStyle name="Heading" xfId="14"/>
    <cellStyle name="Heading1" xfId="15"/>
    <cellStyle name="Normalny" xfId="0" builtinId="0"/>
    <cellStyle name="Normalny 2" xfId="2"/>
    <cellStyle name="Normalny 2 2" xfId="6"/>
    <cellStyle name="Normalny 3" xfId="9"/>
    <cellStyle name="Normalny 4" xfId="18"/>
    <cellStyle name="Normalny 5" xfId="4"/>
    <cellStyle name="Procentowy 2" xfId="21"/>
    <cellStyle name="Result" xfId="16"/>
    <cellStyle name="Result2" xfId="17"/>
    <cellStyle name="Tekst objaśnienia 2" xfId="19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70" zoomScaleNormal="70" workbookViewId="0">
      <pane ySplit="4" topLeftCell="A5" activePane="bottomLeft" state="frozen"/>
      <selection activeCell="C36" sqref="C36"/>
      <selection pane="bottomLeft" activeCell="A5" sqref="A5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style="2" bestFit="1" customWidth="1"/>
    <col min="8" max="8" width="11.875" style="2" customWidth="1"/>
    <col min="9" max="9" width="12.25" customWidth="1"/>
    <col min="10" max="10" width="12.125" bestFit="1" customWidth="1"/>
  </cols>
  <sheetData>
    <row r="1" spans="1:10" s="8" customFormat="1" ht="15">
      <c r="A1" s="6"/>
      <c r="B1" s="7"/>
      <c r="C1" s="77"/>
      <c r="D1" s="77"/>
      <c r="E1" s="77"/>
      <c r="F1" s="77"/>
      <c r="G1" s="77"/>
      <c r="H1" s="77"/>
      <c r="I1" s="77"/>
      <c r="J1" s="77"/>
    </row>
    <row r="2" spans="1:10" s="8" customFormat="1" ht="23.25">
      <c r="A2" s="9"/>
      <c r="B2" s="10"/>
      <c r="C2" s="78" t="s">
        <v>26</v>
      </c>
      <c r="D2" s="78"/>
      <c r="E2" s="78"/>
      <c r="F2" s="78"/>
      <c r="G2" s="78"/>
      <c r="H2" s="78"/>
      <c r="I2" s="78"/>
      <c r="J2" s="78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  <c r="J3" s="20"/>
    </row>
    <row r="4" spans="1:10" ht="38.25">
      <c r="A4" s="22" t="s">
        <v>0</v>
      </c>
      <c r="B4" s="23" t="s">
        <v>1</v>
      </c>
      <c r="C4" s="24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30" t="s">
        <v>27</v>
      </c>
      <c r="C5" s="30" t="s">
        <v>28</v>
      </c>
      <c r="D5" s="14">
        <f>'SP 3'!D5+'SP 8'!D5+'SP 9'!D5+'ZSP 3'!D5+'SP 18'!D5+'SP 28'!D5+'SP 29'!D5+'ZSP 21'!D5+'SP 71'!D5+'ZS 21'!D5+'SP 76'!D5+'SP 85'!D5+'SP 96'!D5+'SP 99'!D5+'SP 113'!D5+'SP 118'!D5+'SP Chrząstawa '!D5</f>
        <v>13</v>
      </c>
      <c r="E5" s="5"/>
      <c r="F5" s="3">
        <f t="shared" ref="F5" si="0">E5*D5</f>
        <v>0</v>
      </c>
      <c r="G5" s="21"/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30" t="s">
        <v>29</v>
      </c>
      <c r="C6" s="30" t="s">
        <v>30</v>
      </c>
      <c r="D6" s="14">
        <f>'SP 3'!D6+'SP 8'!D6+'SP 9'!D6+'ZSP 3'!D6+'SP 18'!D6+'SP 28'!D6+'SP 29'!D6+'ZSP 21'!D6+'SP 71'!D6+'ZS 21'!D6+'SP 76'!D6+'SP 85'!D6+'SP 96'!D6+'SP 99'!D6+'SP 113'!D6+'SP 118'!D6+'SP Chrząstawa '!D6</f>
        <v>13</v>
      </c>
      <c r="E6" s="5"/>
      <c r="F6" s="3">
        <f t="shared" ref="F6:F32" si="1">E6*D6</f>
        <v>0</v>
      </c>
      <c r="G6" s="21"/>
      <c r="H6" s="16">
        <f t="shared" ref="H6:H32" si="2">J6-F6</f>
        <v>0</v>
      </c>
      <c r="I6" s="3">
        <f t="shared" ref="I6:I32" si="3">E6*G6%+E6</f>
        <v>0</v>
      </c>
      <c r="J6" s="4">
        <f t="shared" ref="J6:J32" si="4">I6*D6</f>
        <v>0</v>
      </c>
    </row>
    <row r="7" spans="1:10" s="1" customFormat="1" ht="22.5" customHeight="1">
      <c r="A7" s="13">
        <v>3</v>
      </c>
      <c r="B7" s="30" t="s">
        <v>31</v>
      </c>
      <c r="C7" s="30" t="s">
        <v>32</v>
      </c>
      <c r="D7" s="14">
        <f>'SP 3'!D7+'SP 8'!D7+'SP 9'!D7+'ZSP 3'!D7+'SP 18'!D7+'SP 28'!D7+'SP 29'!D7+'ZSP 21'!D7+'SP 71'!D7+'ZS 21'!D7+'SP 76'!D7+'SP 85'!D7+'SP 96'!D7+'SP 99'!D7+'SP 113'!D7+'SP 118'!D7+'SP Chrząstawa '!D7</f>
        <v>301</v>
      </c>
      <c r="E7" s="5"/>
      <c r="F7" s="3">
        <f t="shared" si="1"/>
        <v>0</v>
      </c>
      <c r="G7" s="21"/>
      <c r="H7" s="16">
        <f t="shared" si="2"/>
        <v>0</v>
      </c>
      <c r="I7" s="3">
        <f t="shared" si="3"/>
        <v>0</v>
      </c>
      <c r="J7" s="4">
        <f t="shared" si="4"/>
        <v>0</v>
      </c>
    </row>
    <row r="8" spans="1:10" s="1" customFormat="1" ht="63.75">
      <c r="A8" s="13">
        <v>4</v>
      </c>
      <c r="B8" s="30" t="s">
        <v>33</v>
      </c>
      <c r="C8" s="30" t="s">
        <v>34</v>
      </c>
      <c r="D8" s="14">
        <f>'SP 3'!D8+'SP 8'!D8+'SP 9'!D8+'ZSP 3'!D8+'SP 18'!D8+'SP 28'!D8+'SP 29'!D8+'ZSP 21'!D8+'SP 71'!D8+'ZS 21'!D8+'SP 76'!D8+'SP 85'!D8+'SP 96'!D8+'SP 99'!D8+'SP 113'!D8+'SP 118'!D8+'SP Chrząstawa '!D8</f>
        <v>13</v>
      </c>
      <c r="E8" s="5"/>
      <c r="F8" s="3">
        <f t="shared" si="1"/>
        <v>0</v>
      </c>
      <c r="G8" s="21"/>
      <c r="H8" s="16">
        <f t="shared" si="2"/>
        <v>0</v>
      </c>
      <c r="I8" s="3">
        <f t="shared" si="3"/>
        <v>0</v>
      </c>
      <c r="J8" s="4">
        <f t="shared" si="4"/>
        <v>0</v>
      </c>
    </row>
    <row r="9" spans="1:10" s="1" customFormat="1" ht="63.75">
      <c r="A9" s="13">
        <v>5</v>
      </c>
      <c r="B9" s="30" t="s">
        <v>35</v>
      </c>
      <c r="C9" s="30" t="s">
        <v>36</v>
      </c>
      <c r="D9" s="14">
        <f>'SP 3'!D9+'SP 8'!D9+'SP 9'!D9+'ZSP 3'!D9+'SP 18'!D9+'SP 28'!D9+'SP 29'!D9+'ZSP 21'!D9+'SP 71'!D9+'ZS 21'!D9+'SP 76'!D9+'SP 85'!D9+'SP 96'!D9+'SP 99'!D9+'SP 113'!D9+'SP 118'!D9+'SP Chrząstawa '!D9</f>
        <v>14</v>
      </c>
      <c r="E9" s="5"/>
      <c r="F9" s="3">
        <f t="shared" si="1"/>
        <v>0</v>
      </c>
      <c r="G9" s="21"/>
      <c r="H9" s="16">
        <f t="shared" si="2"/>
        <v>0</v>
      </c>
      <c r="I9" s="3">
        <f t="shared" si="3"/>
        <v>0</v>
      </c>
      <c r="J9" s="4">
        <f t="shared" si="4"/>
        <v>0</v>
      </c>
    </row>
    <row r="10" spans="1:10" s="1" customFormat="1" ht="38.25">
      <c r="A10" s="13">
        <v>6</v>
      </c>
      <c r="B10" s="30" t="s">
        <v>37</v>
      </c>
      <c r="C10" s="30" t="s">
        <v>38</v>
      </c>
      <c r="D10" s="14">
        <f>'SP 3'!D10+'SP 8'!D10+'SP 9'!D10+'ZSP 3'!D10+'SP 18'!D10+'SP 28'!D10+'SP 29'!D10+'ZSP 21'!D10+'SP 71'!D10+'ZS 21'!D10+'SP 76'!D10+'SP 85'!D10+'SP 96'!D10+'SP 99'!D10+'SP 113'!D10+'SP 118'!D10+'SP Chrząstawa '!D10</f>
        <v>14</v>
      </c>
      <c r="E10" s="5"/>
      <c r="F10" s="3">
        <f t="shared" si="1"/>
        <v>0</v>
      </c>
      <c r="G10" s="21"/>
      <c r="H10" s="16">
        <f t="shared" si="2"/>
        <v>0</v>
      </c>
      <c r="I10" s="3">
        <f t="shared" si="3"/>
        <v>0</v>
      </c>
      <c r="J10" s="4">
        <f t="shared" si="4"/>
        <v>0</v>
      </c>
    </row>
    <row r="11" spans="1:10" s="1" customFormat="1" ht="30" customHeight="1">
      <c r="A11" s="13">
        <v>7</v>
      </c>
      <c r="B11" s="30" t="s">
        <v>39</v>
      </c>
      <c r="C11" s="30" t="s">
        <v>40</v>
      </c>
      <c r="D11" s="14">
        <f>'SP 3'!D11+'SP 8'!D11+'SP 9'!D11+'ZSP 3'!D11+'SP 18'!D11+'SP 28'!D11+'SP 29'!D11+'ZSP 21'!D11+'SP 71'!D11+'ZS 21'!D11+'SP 76'!D11+'SP 85'!D11+'SP 96'!D11+'SP 99'!D11+'SP 113'!D11+'SP 118'!D11+'SP Chrząstawa '!D11</f>
        <v>15</v>
      </c>
      <c r="E11" s="5"/>
      <c r="F11" s="3">
        <f t="shared" si="1"/>
        <v>0</v>
      </c>
      <c r="G11" s="21"/>
      <c r="H11" s="16">
        <f t="shared" si="2"/>
        <v>0</v>
      </c>
      <c r="I11" s="3">
        <f t="shared" si="3"/>
        <v>0</v>
      </c>
      <c r="J11" s="4">
        <f t="shared" si="4"/>
        <v>0</v>
      </c>
    </row>
    <row r="12" spans="1:10" s="1" customFormat="1" ht="33" customHeight="1">
      <c r="A12" s="13">
        <v>8</v>
      </c>
      <c r="B12" s="30" t="s">
        <v>41</v>
      </c>
      <c r="C12" s="30" t="s">
        <v>42</v>
      </c>
      <c r="D12" s="14">
        <f>'SP 3'!D12+'SP 8'!D12+'SP 9'!D12+'ZSP 3'!D12+'SP 18'!D12+'SP 28'!D12+'SP 29'!D12+'ZSP 21'!D12+'SP 71'!D12+'ZS 21'!D12+'SP 76'!D12+'SP 85'!D12+'SP 96'!D12+'SP 99'!D12+'SP 113'!D12+'SP 118'!D12+'SP Chrząstawa '!D12</f>
        <v>13</v>
      </c>
      <c r="E12" s="5"/>
      <c r="F12" s="3">
        <f t="shared" si="1"/>
        <v>0</v>
      </c>
      <c r="G12" s="21"/>
      <c r="H12" s="16">
        <f t="shared" si="2"/>
        <v>0</v>
      </c>
      <c r="I12" s="3">
        <f t="shared" si="3"/>
        <v>0</v>
      </c>
      <c r="J12" s="4">
        <f t="shared" si="4"/>
        <v>0</v>
      </c>
    </row>
    <row r="13" spans="1:10" s="1" customFormat="1" ht="76.5">
      <c r="A13" s="13">
        <v>9</v>
      </c>
      <c r="B13" s="30" t="s">
        <v>43</v>
      </c>
      <c r="C13" s="30" t="s">
        <v>44</v>
      </c>
      <c r="D13" s="14">
        <f>'SP 3'!D13+'SP 8'!D13+'SP 9'!D13+'ZSP 3'!D13+'SP 18'!D13+'SP 28'!D13+'SP 29'!D13+'ZSP 21'!D13+'SP 71'!D13+'ZS 21'!D13+'SP 76'!D13+'SP 85'!D13+'SP 96'!D13+'SP 99'!D13+'SP 113'!D13+'SP 118'!D13+'SP Chrząstawa '!D13</f>
        <v>13</v>
      </c>
      <c r="E13" s="5"/>
      <c r="F13" s="3">
        <f t="shared" si="1"/>
        <v>0</v>
      </c>
      <c r="G13" s="21"/>
      <c r="H13" s="16">
        <f t="shared" si="2"/>
        <v>0</v>
      </c>
      <c r="I13" s="3">
        <f t="shared" si="3"/>
        <v>0</v>
      </c>
      <c r="J13" s="4">
        <f t="shared" si="4"/>
        <v>0</v>
      </c>
    </row>
    <row r="14" spans="1:10" s="1" customFormat="1" ht="30.75" customHeight="1">
      <c r="A14" s="13">
        <v>10</v>
      </c>
      <c r="B14" s="30" t="s">
        <v>45</v>
      </c>
      <c r="C14" s="30" t="s">
        <v>46</v>
      </c>
      <c r="D14" s="14">
        <f>'SP 3'!D14+'SP 8'!D14+'SP 9'!D14+'ZSP 3'!D14+'SP 18'!D14+'SP 28'!D14+'SP 29'!D14+'ZSP 21'!D14+'SP 71'!D14+'ZS 21'!D14+'SP 76'!D14+'SP 85'!D14+'SP 96'!D14+'SP 99'!D14+'SP 113'!D14+'SP 118'!D14+'SP Chrząstawa '!D14</f>
        <v>15</v>
      </c>
      <c r="E14" s="5"/>
      <c r="F14" s="3">
        <f t="shared" si="1"/>
        <v>0</v>
      </c>
      <c r="G14" s="21"/>
      <c r="H14" s="16">
        <f t="shared" si="2"/>
        <v>0</v>
      </c>
      <c r="I14" s="3">
        <f t="shared" si="3"/>
        <v>0</v>
      </c>
      <c r="J14" s="4">
        <f t="shared" si="4"/>
        <v>0</v>
      </c>
    </row>
    <row r="15" spans="1:10" s="1" customFormat="1" ht="28.5" customHeight="1">
      <c r="A15" s="13">
        <v>11</v>
      </c>
      <c r="B15" s="30" t="s">
        <v>47</v>
      </c>
      <c r="C15" s="30" t="s">
        <v>48</v>
      </c>
      <c r="D15" s="14">
        <f>'SP 3'!D15+'SP 8'!D15+'SP 9'!D15+'ZSP 3'!D15+'SP 18'!D15+'SP 28'!D15+'SP 29'!D15+'ZSP 21'!D15+'SP 71'!D15+'ZS 21'!D15+'SP 76'!D15+'SP 85'!D15+'SP 96'!D15+'SP 99'!D15+'SP 113'!D15+'SP 118'!D15+'SP Chrząstawa '!D15</f>
        <v>11</v>
      </c>
      <c r="E15" s="5"/>
      <c r="F15" s="3">
        <f t="shared" si="1"/>
        <v>0</v>
      </c>
      <c r="G15" s="21"/>
      <c r="H15" s="16">
        <f t="shared" si="2"/>
        <v>0</v>
      </c>
      <c r="I15" s="3">
        <f t="shared" si="3"/>
        <v>0</v>
      </c>
      <c r="J15" s="4">
        <f t="shared" si="4"/>
        <v>0</v>
      </c>
    </row>
    <row r="16" spans="1:10" s="1" customFormat="1" ht="89.25">
      <c r="A16" s="13">
        <v>12</v>
      </c>
      <c r="B16" s="30" t="s">
        <v>49</v>
      </c>
      <c r="C16" s="30" t="s">
        <v>50</v>
      </c>
      <c r="D16" s="14">
        <f>'SP 3'!D16+'SP 8'!D16+'SP 9'!D16+'ZSP 3'!D16+'SP 18'!D16+'SP 28'!D16+'SP 29'!D16+'ZSP 21'!D16+'SP 71'!D16+'ZS 21'!D16+'SP 76'!D16+'SP 85'!D16+'SP 96'!D16+'SP 99'!D16+'SP 113'!D16+'SP 118'!D16+'SP Chrząstawa '!D16</f>
        <v>13</v>
      </c>
      <c r="E16" s="5"/>
      <c r="F16" s="3">
        <f t="shared" si="1"/>
        <v>0</v>
      </c>
      <c r="G16" s="21"/>
      <c r="H16" s="16">
        <f t="shared" si="2"/>
        <v>0</v>
      </c>
      <c r="I16" s="3">
        <f t="shared" si="3"/>
        <v>0</v>
      </c>
      <c r="J16" s="4">
        <f t="shared" si="4"/>
        <v>0</v>
      </c>
    </row>
    <row r="17" spans="1:10" s="1" customFormat="1" ht="25.5">
      <c r="A17" s="13">
        <v>13</v>
      </c>
      <c r="B17" s="30" t="s">
        <v>51</v>
      </c>
      <c r="C17" s="30" t="s">
        <v>52</v>
      </c>
      <c r="D17" s="14">
        <f>'SP 3'!D17+'SP 8'!D17+'SP 9'!D17+'ZSP 3'!D17+'SP 18'!D17+'SP 28'!D17+'SP 29'!D17+'ZSP 21'!D17+'SP 71'!D17+'ZS 21'!D17+'SP 76'!D17+'SP 85'!D17+'SP 96'!D17+'SP 99'!D17+'SP 113'!D17+'SP 118'!D17+'SP Chrząstawa '!D17</f>
        <v>11</v>
      </c>
      <c r="E17" s="5"/>
      <c r="F17" s="3">
        <f t="shared" si="1"/>
        <v>0</v>
      </c>
      <c r="G17" s="21"/>
      <c r="H17" s="16">
        <f t="shared" si="2"/>
        <v>0</v>
      </c>
      <c r="I17" s="3">
        <f t="shared" si="3"/>
        <v>0</v>
      </c>
      <c r="J17" s="4">
        <f t="shared" si="4"/>
        <v>0</v>
      </c>
    </row>
    <row r="18" spans="1:10" s="1" customFormat="1" ht="25.5">
      <c r="A18" s="13">
        <v>14</v>
      </c>
      <c r="B18" s="30" t="s">
        <v>53</v>
      </c>
      <c r="C18" s="30" t="s">
        <v>54</v>
      </c>
      <c r="D18" s="14">
        <f>'SP 3'!D18+'SP 8'!D18+'SP 9'!D18+'ZSP 3'!D18+'SP 18'!D18+'SP 28'!D18+'SP 29'!D18+'ZSP 21'!D18+'SP 71'!D18+'ZS 21'!D18+'SP 76'!D18+'SP 85'!D18+'SP 96'!D18+'SP 99'!D18+'SP 113'!D18+'SP 118'!D18+'SP Chrząstawa '!D18</f>
        <v>12</v>
      </c>
      <c r="E18" s="5"/>
      <c r="F18" s="3">
        <f t="shared" si="1"/>
        <v>0</v>
      </c>
      <c r="G18" s="21"/>
      <c r="H18" s="16">
        <f t="shared" si="2"/>
        <v>0</v>
      </c>
      <c r="I18" s="3">
        <f t="shared" si="3"/>
        <v>0</v>
      </c>
      <c r="J18" s="4">
        <f t="shared" si="4"/>
        <v>0</v>
      </c>
    </row>
    <row r="19" spans="1:10" s="1" customFormat="1" ht="25.5">
      <c r="A19" s="13">
        <v>15</v>
      </c>
      <c r="B19" s="30" t="s">
        <v>55</v>
      </c>
      <c r="C19" s="30" t="s">
        <v>56</v>
      </c>
      <c r="D19" s="14">
        <f>'SP 3'!D19+'SP 8'!D19+'SP 9'!D19+'ZSP 3'!D19+'SP 18'!D19+'SP 28'!D19+'SP 29'!D19+'ZSP 21'!D19+'SP 71'!D19+'ZS 21'!D19+'SP 76'!D19+'SP 85'!D19+'SP 96'!D19+'SP 99'!D19+'SP 113'!D19+'SP 118'!D19+'SP Chrząstawa '!D19</f>
        <v>134</v>
      </c>
      <c r="E19" s="5"/>
      <c r="F19" s="3">
        <f t="shared" si="1"/>
        <v>0</v>
      </c>
      <c r="G19" s="21"/>
      <c r="H19" s="16">
        <f t="shared" si="2"/>
        <v>0</v>
      </c>
      <c r="I19" s="3">
        <f t="shared" si="3"/>
        <v>0</v>
      </c>
      <c r="J19" s="4">
        <f t="shared" si="4"/>
        <v>0</v>
      </c>
    </row>
    <row r="20" spans="1:10" s="1" customFormat="1" ht="63.75">
      <c r="A20" s="13">
        <v>16</v>
      </c>
      <c r="B20" s="30" t="s">
        <v>57</v>
      </c>
      <c r="C20" s="30" t="s">
        <v>58</v>
      </c>
      <c r="D20" s="14">
        <f>'SP 3'!D20+'SP 8'!D20+'SP 9'!D20+'ZSP 3'!D20+'SP 18'!D20+'SP 28'!D20+'SP 29'!D20+'ZSP 21'!D20+'SP 71'!D20+'ZS 21'!D20+'SP 76'!D20+'SP 85'!D20+'SP 96'!D20+'SP 99'!D20+'SP 113'!D20+'SP 118'!D20+'SP Chrząstawa '!D20</f>
        <v>14</v>
      </c>
      <c r="E20" s="5"/>
      <c r="F20" s="3">
        <f t="shared" si="1"/>
        <v>0</v>
      </c>
      <c r="G20" s="21"/>
      <c r="H20" s="16">
        <f t="shared" si="2"/>
        <v>0</v>
      </c>
      <c r="I20" s="3">
        <f t="shared" si="3"/>
        <v>0</v>
      </c>
      <c r="J20" s="4">
        <f t="shared" si="4"/>
        <v>0</v>
      </c>
    </row>
    <row r="21" spans="1:10" s="1" customFormat="1" ht="51">
      <c r="A21" s="13">
        <v>17</v>
      </c>
      <c r="B21" s="30" t="s">
        <v>59</v>
      </c>
      <c r="C21" s="30" t="s">
        <v>60</v>
      </c>
      <c r="D21" s="14">
        <f>'SP 3'!D21+'SP 8'!D21+'SP 9'!D21+'ZSP 3'!D21+'SP 18'!D21+'SP 28'!D21+'SP 29'!D21+'ZSP 21'!D21+'SP 71'!D21+'ZS 21'!D21+'SP 76'!D21+'SP 85'!D21+'SP 96'!D21+'SP 99'!D21+'SP 113'!D21+'SP 118'!D21+'SP Chrząstawa '!D21</f>
        <v>14</v>
      </c>
      <c r="E21" s="5"/>
      <c r="F21" s="3">
        <f t="shared" si="1"/>
        <v>0</v>
      </c>
      <c r="G21" s="21"/>
      <c r="H21" s="16">
        <f t="shared" si="2"/>
        <v>0</v>
      </c>
      <c r="I21" s="3">
        <f t="shared" si="3"/>
        <v>0</v>
      </c>
      <c r="J21" s="4">
        <f t="shared" si="4"/>
        <v>0</v>
      </c>
    </row>
    <row r="22" spans="1:10" s="1" customFormat="1" ht="51">
      <c r="A22" s="13">
        <v>18</v>
      </c>
      <c r="B22" s="30" t="s">
        <v>61</v>
      </c>
      <c r="C22" s="30" t="s">
        <v>62</v>
      </c>
      <c r="D22" s="14">
        <f>'SP 3'!D22+'SP 8'!D22+'SP 9'!D22+'ZSP 3'!D22+'SP 18'!D22+'SP 28'!D22+'SP 29'!D22+'ZSP 21'!D22+'SP 71'!D22+'ZS 21'!D22+'SP 76'!D22+'SP 85'!D22+'SP 96'!D22+'SP 99'!D22+'SP 113'!D22+'SP 118'!D22+'SP Chrząstawa '!D22</f>
        <v>15</v>
      </c>
      <c r="E22" s="5"/>
      <c r="F22" s="3">
        <f t="shared" si="1"/>
        <v>0</v>
      </c>
      <c r="G22" s="21"/>
      <c r="H22" s="16">
        <f t="shared" si="2"/>
        <v>0</v>
      </c>
      <c r="I22" s="3">
        <f t="shared" si="3"/>
        <v>0</v>
      </c>
      <c r="J22" s="4">
        <f t="shared" si="4"/>
        <v>0</v>
      </c>
    </row>
    <row r="23" spans="1:10" s="1" customFormat="1" ht="76.5">
      <c r="A23" s="13">
        <v>19</v>
      </c>
      <c r="B23" s="30" t="s">
        <v>63</v>
      </c>
      <c r="C23" s="30" t="s">
        <v>64</v>
      </c>
      <c r="D23" s="14">
        <f>'SP 3'!D23+'SP 8'!D23+'SP 9'!D23+'ZSP 3'!D23+'SP 18'!D23+'SP 28'!D23+'SP 29'!D23+'ZSP 21'!D23+'SP 71'!D23+'ZS 21'!D23+'SP 76'!D23+'SP 85'!D23+'SP 96'!D23+'SP 99'!D23+'SP 113'!D23+'SP 118'!D23+'SP Chrząstawa '!D23</f>
        <v>13</v>
      </c>
      <c r="E23" s="5"/>
      <c r="F23" s="3">
        <f t="shared" si="1"/>
        <v>0</v>
      </c>
      <c r="G23" s="21"/>
      <c r="H23" s="16">
        <f t="shared" si="2"/>
        <v>0</v>
      </c>
      <c r="I23" s="3">
        <f t="shared" si="3"/>
        <v>0</v>
      </c>
      <c r="J23" s="4">
        <f t="shared" si="4"/>
        <v>0</v>
      </c>
    </row>
    <row r="24" spans="1:10" s="1" customFormat="1" ht="63.75">
      <c r="A24" s="13">
        <v>20</v>
      </c>
      <c r="B24" s="30" t="s">
        <v>65</v>
      </c>
      <c r="C24" s="30" t="s">
        <v>66</v>
      </c>
      <c r="D24" s="14">
        <f>'SP 3'!D24+'SP 8'!D24+'SP 9'!D24+'ZSP 3'!D24+'SP 18'!D24+'SP 28'!D24+'SP 29'!D24+'ZSP 21'!D24+'SP 71'!D24+'ZS 21'!D24+'SP 76'!D24+'SP 85'!D24+'SP 96'!D24+'SP 99'!D24+'SP 113'!D24+'SP 118'!D24+'SP Chrząstawa '!D24</f>
        <v>13</v>
      </c>
      <c r="E24" s="5"/>
      <c r="F24" s="3">
        <f t="shared" si="1"/>
        <v>0</v>
      </c>
      <c r="G24" s="21"/>
      <c r="H24" s="16">
        <f t="shared" si="2"/>
        <v>0</v>
      </c>
      <c r="I24" s="3">
        <f t="shared" si="3"/>
        <v>0</v>
      </c>
      <c r="J24" s="4">
        <f t="shared" si="4"/>
        <v>0</v>
      </c>
    </row>
    <row r="25" spans="1:10" s="1" customFormat="1" ht="76.5">
      <c r="A25" s="13">
        <v>21</v>
      </c>
      <c r="B25" s="30" t="s">
        <v>67</v>
      </c>
      <c r="C25" s="30" t="s">
        <v>68</v>
      </c>
      <c r="D25" s="14">
        <f>'SP 3'!D25+'SP 8'!D25+'SP 9'!D25+'ZSP 3'!D25+'SP 18'!D25+'SP 28'!D25+'SP 29'!D25+'ZSP 21'!D25+'SP 71'!D25+'ZS 21'!D25+'SP 76'!D25+'SP 85'!D25+'SP 96'!D25+'SP 99'!D25+'SP 113'!D25+'SP 118'!D25+'SP Chrząstawa '!D25</f>
        <v>14</v>
      </c>
      <c r="E25" s="5"/>
      <c r="F25" s="3">
        <f t="shared" si="1"/>
        <v>0</v>
      </c>
      <c r="G25" s="21"/>
      <c r="H25" s="16">
        <f t="shared" si="2"/>
        <v>0</v>
      </c>
      <c r="I25" s="3">
        <f t="shared" si="3"/>
        <v>0</v>
      </c>
      <c r="J25" s="4">
        <f t="shared" si="4"/>
        <v>0</v>
      </c>
    </row>
    <row r="26" spans="1:10" s="1" customFormat="1" ht="51">
      <c r="A26" s="13">
        <v>22</v>
      </c>
      <c r="B26" s="30" t="s">
        <v>69</v>
      </c>
      <c r="C26" s="30" t="s">
        <v>70</v>
      </c>
      <c r="D26" s="14">
        <f>'SP 3'!D26+'SP 8'!D26+'SP 9'!D26+'ZSP 3'!D26+'SP 18'!D26+'SP 28'!D26+'SP 29'!D26+'ZSP 21'!D26+'SP 71'!D26+'ZS 21'!D26+'SP 76'!D26+'SP 85'!D26+'SP 96'!D26+'SP 99'!D26+'SP 113'!D26+'SP 118'!D26+'SP Chrząstawa '!D26</f>
        <v>13</v>
      </c>
      <c r="E26" s="5"/>
      <c r="F26" s="3">
        <f t="shared" si="1"/>
        <v>0</v>
      </c>
      <c r="G26" s="21"/>
      <c r="H26" s="16">
        <f t="shared" si="2"/>
        <v>0</v>
      </c>
      <c r="I26" s="3">
        <f t="shared" si="3"/>
        <v>0</v>
      </c>
      <c r="J26" s="4">
        <f t="shared" si="4"/>
        <v>0</v>
      </c>
    </row>
    <row r="27" spans="1:10" s="1" customFormat="1" ht="51">
      <c r="A27" s="13">
        <v>23</v>
      </c>
      <c r="B27" s="30" t="s">
        <v>71</v>
      </c>
      <c r="C27" s="30" t="s">
        <v>72</v>
      </c>
      <c r="D27" s="14">
        <f>'SP 3'!D27+'SP 8'!D27+'SP 9'!D27+'ZSP 3'!D27+'SP 18'!D27+'SP 28'!D27+'SP 29'!D27+'ZSP 21'!D27+'SP 71'!D27+'ZS 21'!D27+'SP 76'!D27+'SP 85'!D27+'SP 96'!D27+'SP 99'!D27+'SP 113'!D27+'SP 118'!D27+'SP Chrząstawa '!D27</f>
        <v>11</v>
      </c>
      <c r="E27" s="5"/>
      <c r="F27" s="3">
        <f t="shared" si="1"/>
        <v>0</v>
      </c>
      <c r="G27" s="21"/>
      <c r="H27" s="16">
        <f t="shared" si="2"/>
        <v>0</v>
      </c>
      <c r="I27" s="3">
        <f t="shared" si="3"/>
        <v>0</v>
      </c>
      <c r="J27" s="4">
        <f t="shared" si="4"/>
        <v>0</v>
      </c>
    </row>
    <row r="28" spans="1:10" s="1" customFormat="1" ht="51">
      <c r="A28" s="13">
        <v>24</v>
      </c>
      <c r="B28" s="30" t="s">
        <v>73</v>
      </c>
      <c r="C28" s="30" t="s">
        <v>74</v>
      </c>
      <c r="D28" s="14">
        <f>'SP 3'!D28+'SP 8'!D28+'SP 9'!D28+'ZSP 3'!D28+'SP 18'!D28+'SP 28'!D28+'SP 29'!D28+'ZSP 21'!D28+'SP 71'!D28+'ZS 21'!D28+'SP 76'!D28+'SP 85'!D28+'SP 96'!D28+'SP 99'!D28+'SP 113'!D28+'SP 118'!D28+'SP Chrząstawa '!D28</f>
        <v>12</v>
      </c>
      <c r="E28" s="5"/>
      <c r="F28" s="3">
        <f t="shared" si="1"/>
        <v>0</v>
      </c>
      <c r="G28" s="21"/>
      <c r="H28" s="16">
        <f t="shared" si="2"/>
        <v>0</v>
      </c>
      <c r="I28" s="3">
        <f t="shared" si="3"/>
        <v>0</v>
      </c>
      <c r="J28" s="4">
        <f t="shared" si="4"/>
        <v>0</v>
      </c>
    </row>
    <row r="29" spans="1:10" s="1" customFormat="1" ht="89.25">
      <c r="A29" s="13">
        <v>25</v>
      </c>
      <c r="B29" s="30" t="s">
        <v>75</v>
      </c>
      <c r="C29" s="30" t="s">
        <v>84</v>
      </c>
      <c r="D29" s="14">
        <f>'SP 3'!D29+'SP 8'!D29+'SP 9'!D29+'ZSP 3'!D29+'SP 18'!D29+'SP 28'!D29+'SP 29'!D29+'ZSP 21'!D29+'SP 71'!D29+'ZS 21'!D29+'SP 76'!D29+'SP 85'!D29+'SP 96'!D29+'SP 99'!D29+'SP 113'!D29+'SP 118'!D29+'SP Chrząstawa '!D29</f>
        <v>11</v>
      </c>
      <c r="E29" s="5"/>
      <c r="F29" s="3">
        <f t="shared" si="1"/>
        <v>0</v>
      </c>
      <c r="G29" s="21"/>
      <c r="H29" s="16">
        <f t="shared" si="2"/>
        <v>0</v>
      </c>
      <c r="I29" s="3">
        <f t="shared" si="3"/>
        <v>0</v>
      </c>
      <c r="J29" s="4">
        <f t="shared" si="4"/>
        <v>0</v>
      </c>
    </row>
    <row r="30" spans="1:10" s="1" customFormat="1" ht="25.5">
      <c r="A30" s="13">
        <v>26</v>
      </c>
      <c r="B30" s="30" t="s">
        <v>76</v>
      </c>
      <c r="C30" s="30" t="s">
        <v>77</v>
      </c>
      <c r="D30" s="14">
        <f>'SP 3'!D30+'SP 8'!D30+'SP 9'!D30+'ZSP 3'!D30+'SP 18'!D30+'SP 28'!D30+'SP 29'!D30+'ZSP 21'!D30+'SP 71'!D30+'ZS 21'!D30+'SP 76'!D30+'SP 85'!D30+'SP 96'!D30+'SP 99'!D30+'SP 113'!D30+'SP 118'!D30+'SP Chrząstawa '!D30</f>
        <v>11</v>
      </c>
      <c r="E30" s="5"/>
      <c r="F30" s="3">
        <f t="shared" si="1"/>
        <v>0</v>
      </c>
      <c r="G30" s="21"/>
      <c r="H30" s="16">
        <f t="shared" si="2"/>
        <v>0</v>
      </c>
      <c r="I30" s="3">
        <f t="shared" si="3"/>
        <v>0</v>
      </c>
      <c r="J30" s="4">
        <f t="shared" si="4"/>
        <v>0</v>
      </c>
    </row>
    <row r="31" spans="1:10" s="1" customFormat="1" ht="38.25">
      <c r="A31" s="13">
        <v>27</v>
      </c>
      <c r="B31" s="30" t="s">
        <v>78</v>
      </c>
      <c r="C31" s="30" t="s">
        <v>79</v>
      </c>
      <c r="D31" s="14">
        <f>'SP 3'!D31+'SP 8'!D31+'SP 9'!D31+'ZSP 3'!D31+'SP 18'!D31+'SP 28'!D31+'SP 29'!D31+'ZSP 21'!D31+'SP 71'!D31+'ZS 21'!D31+'SP 76'!D31+'SP 85'!D31+'SP 96'!D31+'SP 99'!D31+'SP 113'!D31+'SP 118'!D31+'SP Chrząstawa '!D31</f>
        <v>21</v>
      </c>
      <c r="E31" s="5"/>
      <c r="F31" s="3">
        <f t="shared" si="1"/>
        <v>0</v>
      </c>
      <c r="G31" s="21"/>
      <c r="H31" s="16">
        <f t="shared" si="2"/>
        <v>0</v>
      </c>
      <c r="I31" s="3">
        <f t="shared" si="3"/>
        <v>0</v>
      </c>
      <c r="J31" s="4">
        <f t="shared" si="4"/>
        <v>0</v>
      </c>
    </row>
    <row r="32" spans="1:10" s="1" customFormat="1" ht="51">
      <c r="A32" s="13">
        <v>28</v>
      </c>
      <c r="B32" s="30" t="s">
        <v>80</v>
      </c>
      <c r="C32" s="30" t="s">
        <v>81</v>
      </c>
      <c r="D32" s="14">
        <f>'SP 3'!D32+'SP 8'!D32+'SP 9'!D32+'ZSP 3'!D32+'SP 18'!D32+'SP 28'!D32+'SP 29'!D32+'ZSP 21'!D32+'SP 71'!D32+'ZS 21'!D32+'SP 76'!D32+'SP 85'!D32+'SP 96'!D32+'SP 99'!D32+'SP 113'!D32+'SP 118'!D32+'SP Chrząstawa '!D32</f>
        <v>27</v>
      </c>
      <c r="E32" s="5"/>
      <c r="F32" s="3">
        <f t="shared" si="1"/>
        <v>0</v>
      </c>
      <c r="G32" s="21"/>
      <c r="H32" s="16">
        <f t="shared" si="2"/>
        <v>0</v>
      </c>
      <c r="I32" s="3">
        <f t="shared" si="3"/>
        <v>0</v>
      </c>
      <c r="J32" s="4">
        <f t="shared" si="4"/>
        <v>0</v>
      </c>
    </row>
    <row r="33" spans="6:10" ht="15" thickBot="1">
      <c r="F33" s="28">
        <f>SUM(F5:F32)</f>
        <v>0</v>
      </c>
      <c r="H33" s="28">
        <f>SUM(H5:H32)</f>
        <v>0</v>
      </c>
      <c r="J33" s="2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37" orientation="portrait" r:id="rId1"/>
  <headerFooter>
    <oddHeader>&amp;L13/PN/J/2019</oddHead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23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5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5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5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5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5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5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5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5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5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5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5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5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5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5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5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5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5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6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6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7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14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9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9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9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9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9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9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9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9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9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9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9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9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9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9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9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9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9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9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9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9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9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9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9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9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9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8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8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0">
        <v>1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25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1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1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1">
        <v>9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1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1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1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1">
        <v>2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1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1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1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1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1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1">
        <v>9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1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1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1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1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1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1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61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1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1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2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15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3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3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3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3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3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3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3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3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3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3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3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3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3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3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3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6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4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4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5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selection activeCell="C12" sqref="C12"/>
    </sheetView>
  </sheetViews>
  <sheetFormatPr defaultRowHeight="14.25"/>
  <cols>
    <col min="1" max="1" width="5.625" customWidth="1"/>
    <col min="2" max="2" width="13.625" customWidth="1"/>
    <col min="3" max="3" width="96.125" customWidth="1"/>
    <col min="4" max="4" width="10.625" customWidth="1"/>
    <col min="5" max="5" width="11.875" customWidth="1"/>
    <col min="6" max="6" width="12" customWidth="1"/>
    <col min="7" max="7" width="10.25" bestFit="1" customWidth="1"/>
    <col min="8" max="8" width="12.25" customWidth="1"/>
    <col min="9" max="9" width="11.75" customWidth="1"/>
    <col min="10" max="10" width="12.125" bestFit="1" customWidth="1"/>
  </cols>
  <sheetData>
    <row r="1" spans="1:10" ht="15">
      <c r="A1" s="6"/>
      <c r="B1" s="7"/>
      <c r="C1" s="77" t="s">
        <v>9</v>
      </c>
      <c r="D1" s="77"/>
      <c r="E1" s="77"/>
      <c r="F1" s="77"/>
      <c r="G1" s="77"/>
      <c r="H1" s="77"/>
      <c r="I1" s="77"/>
      <c r="J1" s="8"/>
    </row>
    <row r="2" spans="1:10" ht="15">
      <c r="A2" s="9"/>
      <c r="B2" s="10"/>
      <c r="C2" s="80" t="s">
        <v>83</v>
      </c>
      <c r="D2" s="80"/>
      <c r="E2" s="80"/>
      <c r="F2" s="80"/>
      <c r="G2" s="80"/>
      <c r="H2" s="80"/>
      <c r="I2" s="80"/>
      <c r="J2" s="8"/>
    </row>
    <row r="3" spans="1:10" ht="15.75" thickBot="1">
      <c r="A3" s="9"/>
      <c r="B3" s="10"/>
      <c r="C3" s="19"/>
      <c r="D3" s="79"/>
      <c r="E3" s="79"/>
      <c r="F3" s="79"/>
      <c r="G3" s="20"/>
      <c r="H3" s="20"/>
      <c r="I3" s="20"/>
      <c r="J3" s="8"/>
    </row>
    <row r="4" spans="1:10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7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7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7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7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7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7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7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7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7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7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7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7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7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7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7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7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7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7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7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7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7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7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7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7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67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6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6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6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1:10">
      <c r="A33" s="11"/>
      <c r="B33" s="11"/>
      <c r="C33" s="11"/>
      <c r="D33" s="11"/>
      <c r="E33" s="11"/>
      <c r="F33" s="18">
        <f>SUM(F5:F32)</f>
        <v>0</v>
      </c>
      <c r="G33" s="12"/>
      <c r="H33" s="18">
        <f>SUM(H5:H32)</f>
        <v>0</v>
      </c>
      <c r="I33" s="11"/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16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69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69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69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69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69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69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69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69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69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69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69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69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69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69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69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69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69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69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69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69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69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69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69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69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69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69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69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0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17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2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2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1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2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2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2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2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2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2">
        <v>0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2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2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2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1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1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1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1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1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2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1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72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1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2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1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1.7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18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3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3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3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3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3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3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3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3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3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3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3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3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3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3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7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3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3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1.7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19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75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75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75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7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7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75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75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75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7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7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75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75">
        <v>0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75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75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75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75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7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7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75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75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75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75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75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7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7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75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75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76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70" zoomScaleNormal="70" workbookViewId="0">
      <pane ySplit="4" topLeftCell="A5" activePane="bottomLeft" state="frozen"/>
      <selection activeCell="P12" sqref="P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9.875" style="12" bestFit="1" customWidth="1"/>
    <col min="9" max="9" width="12.2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  <c r="J1" s="77"/>
    </row>
    <row r="2" spans="1:10" s="8" customFormat="1" ht="15">
      <c r="A2" s="9"/>
      <c r="B2" s="10"/>
      <c r="C2" s="80" t="s">
        <v>24</v>
      </c>
      <c r="D2" s="80"/>
      <c r="E2" s="80"/>
      <c r="F2" s="80"/>
      <c r="G2" s="80"/>
      <c r="H2" s="80"/>
      <c r="I2" s="80"/>
      <c r="J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  <c r="J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1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1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1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1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1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1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1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1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1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1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1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1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1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1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1">
        <v>15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1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1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1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1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1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1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1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1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1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1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2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2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3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J1"/>
    <mergeCell ref="C2:J2"/>
    <mergeCell ref="D3:F3"/>
  </mergeCells>
  <pageMargins left="0.7" right="0.7" top="0.75" bottom="0.75" header="0.3" footer="0.3"/>
  <pageSetup scale="51" orientation="landscape" r:id="rId1"/>
  <headerFooter>
    <oddHeader>&amp;L13/PN/J/2019</oddHead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10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4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4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4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4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4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4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4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4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4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4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4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4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4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4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4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4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4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4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4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4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4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4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4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4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4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4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4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5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5" orientation="portrait" r:id="rId1"/>
  <headerFooter>
    <oddHeader>&amp;L13/PN/J/2019</oddHeader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80" t="s">
        <v>9</v>
      </c>
      <c r="D1" s="80"/>
      <c r="E1" s="80"/>
      <c r="F1" s="80"/>
      <c r="G1" s="80"/>
      <c r="H1" s="80"/>
      <c r="I1" s="80"/>
      <c r="J1" s="80"/>
    </row>
    <row r="2" spans="1:10" s="8" customFormat="1" ht="15">
      <c r="A2" s="9"/>
      <c r="B2" s="10"/>
      <c r="C2" s="80" t="s">
        <v>21</v>
      </c>
      <c r="D2" s="80"/>
      <c r="E2" s="80"/>
      <c r="F2" s="80"/>
      <c r="G2" s="80"/>
      <c r="H2" s="80"/>
      <c r="I2" s="80"/>
      <c r="J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36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36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36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36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36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36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36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36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36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36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36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36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36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36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36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36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36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36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36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36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36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36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36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36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36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7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7">
        <v>1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38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D3:F3"/>
    <mergeCell ref="C1:J1"/>
    <mergeCell ref="C2:J2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11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0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0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0">
        <v>30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0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0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0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0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0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0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0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0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0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0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0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0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0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0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0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0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0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0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0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0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0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0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39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39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1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selection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82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2">
        <v>0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2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2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2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2">
        <v>0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2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2">
        <v>0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2">
        <v>1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2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2">
        <v>0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2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2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2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2">
        <v>1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2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2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2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2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2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2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2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2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2">
        <v>1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2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2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3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3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45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45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48">
        <v>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45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45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48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48">
        <v>0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48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45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45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48">
        <v>0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45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48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48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48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48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45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45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48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48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48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48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48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45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45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6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6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47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22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0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0">
        <v>0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0">
        <v>24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0">
        <v>0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0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0">
        <v>0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0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0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0">
        <v>0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0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0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0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0">
        <v>0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0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0">
        <v>11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0">
        <v>1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0">
        <v>1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0">
        <v>1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0">
        <v>1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0">
        <v>1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0">
        <v>1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0">
        <v>1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0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0">
        <v>1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0">
        <v>0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49">
        <v>0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49">
        <v>0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1">
        <v>0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70" zoomScaleNormal="70" workbookViewId="0">
      <pane ySplit="4" topLeftCell="A5" activePane="bottomLeft" state="frozen"/>
      <selection activeCell="C12" sqref="C12"/>
      <selection pane="bottomLeft" activeCell="C12" sqref="C12"/>
    </sheetView>
  </sheetViews>
  <sheetFormatPr defaultColWidth="9" defaultRowHeight="14.25"/>
  <cols>
    <col min="1" max="1" width="5.625" style="11" customWidth="1"/>
    <col min="2" max="2" width="13.625" style="11" customWidth="1"/>
    <col min="3" max="3" width="96.125" style="11" customWidth="1"/>
    <col min="4" max="4" width="10.625" style="11" customWidth="1"/>
    <col min="5" max="5" width="11.875" style="11" customWidth="1"/>
    <col min="6" max="6" width="12" style="11" customWidth="1"/>
    <col min="7" max="7" width="10.25" style="12" bestFit="1" customWidth="1"/>
    <col min="8" max="8" width="12.25" style="11" customWidth="1"/>
    <col min="9" max="9" width="11.75" style="11" customWidth="1"/>
    <col min="10" max="10" width="12.125" style="11" bestFit="1" customWidth="1"/>
    <col min="11" max="16384" width="9" style="11"/>
  </cols>
  <sheetData>
    <row r="1" spans="1:10" s="8" customFormat="1" ht="15">
      <c r="A1" s="6"/>
      <c r="B1" s="7"/>
      <c r="C1" s="77" t="s">
        <v>9</v>
      </c>
      <c r="D1" s="77"/>
      <c r="E1" s="77"/>
      <c r="F1" s="77"/>
      <c r="G1" s="77"/>
      <c r="H1" s="77"/>
      <c r="I1" s="77"/>
    </row>
    <row r="2" spans="1:10" s="8" customFormat="1" ht="15">
      <c r="A2" s="9"/>
      <c r="B2" s="10"/>
      <c r="C2" s="80" t="s">
        <v>13</v>
      </c>
      <c r="D2" s="80"/>
      <c r="E2" s="80"/>
      <c r="F2" s="80"/>
      <c r="G2" s="80"/>
      <c r="H2" s="80"/>
      <c r="I2" s="80"/>
    </row>
    <row r="3" spans="1:10" s="8" customFormat="1" ht="15.75" thickBot="1">
      <c r="A3" s="9"/>
      <c r="B3" s="10"/>
      <c r="C3" s="19"/>
      <c r="D3" s="79"/>
      <c r="E3" s="79"/>
      <c r="F3" s="79"/>
      <c r="G3" s="20"/>
      <c r="H3" s="20"/>
      <c r="I3" s="20"/>
    </row>
    <row r="4" spans="1:10" customFormat="1" ht="38.25">
      <c r="A4" s="22"/>
      <c r="B4" s="23"/>
      <c r="C4" s="24"/>
      <c r="D4" s="24" t="s">
        <v>3</v>
      </c>
      <c r="E4" s="25" t="s">
        <v>4</v>
      </c>
      <c r="F4" s="25" t="s">
        <v>5</v>
      </c>
      <c r="G4" s="26" t="s">
        <v>6</v>
      </c>
      <c r="H4" s="26" t="s">
        <v>20</v>
      </c>
      <c r="I4" s="25" t="s">
        <v>7</v>
      </c>
      <c r="J4" s="27" t="s">
        <v>8</v>
      </c>
    </row>
    <row r="5" spans="1:10" s="1" customFormat="1" ht="51">
      <c r="A5" s="13">
        <v>1</v>
      </c>
      <c r="B5" s="17" t="str">
        <f>zbiorówka!B5</f>
        <v>Model układu słonecznego - układ słoneczny</v>
      </c>
      <c r="C5" s="17" t="str">
        <f>zbiorówka!C5</f>
        <v>Ruchomy model układu słonecznego do demonstracji.</v>
      </c>
      <c r="D5" s="53">
        <v>1</v>
      </c>
      <c r="E5" s="15">
        <f>zbiorówka!E5</f>
        <v>0</v>
      </c>
      <c r="F5" s="15">
        <f>E5*D5</f>
        <v>0</v>
      </c>
      <c r="G5" s="29">
        <f>zbiorówka!G5</f>
        <v>0</v>
      </c>
      <c r="H5" s="16">
        <f>J5-F5</f>
        <v>0</v>
      </c>
      <c r="I5" s="3">
        <f>E5*G5%+E5</f>
        <v>0</v>
      </c>
      <c r="J5" s="4">
        <f>I5*D5</f>
        <v>0</v>
      </c>
    </row>
    <row r="6" spans="1:10" s="1" customFormat="1" ht="30" customHeight="1">
      <c r="A6" s="13">
        <v>2</v>
      </c>
      <c r="B6" s="17" t="str">
        <f>zbiorówka!B6</f>
        <v xml:space="preserve">Tellurium </v>
      </c>
      <c r="C6" s="17" t="str">
        <f>zbiorówka!C6</f>
        <v xml:space="preserve">Model układu Słońce-Ziemia-Księżyc, wykorzystywany do wyjaśniania zaćmienia, fazy Księżyca i pory roku. </v>
      </c>
      <c r="D6" s="53">
        <v>1</v>
      </c>
      <c r="E6" s="15">
        <f>zbiorówka!E6</f>
        <v>0</v>
      </c>
      <c r="F6" s="15">
        <f t="shared" ref="F6:F32" si="0">E6*D6</f>
        <v>0</v>
      </c>
      <c r="G6" s="29">
        <f>zbiorówka!G6</f>
        <v>0</v>
      </c>
      <c r="H6" s="16">
        <f t="shared" ref="H6:H32" si="1">J6-F6</f>
        <v>0</v>
      </c>
      <c r="I6" s="3">
        <f t="shared" ref="I6:I32" si="2">E6*G6%+E6</f>
        <v>0</v>
      </c>
      <c r="J6" s="4">
        <f t="shared" ref="J6:J32" si="3">I6*D6</f>
        <v>0</v>
      </c>
    </row>
    <row r="7" spans="1:10" s="1" customFormat="1" ht="22.5" customHeight="1">
      <c r="A7" s="13">
        <v>3</v>
      </c>
      <c r="B7" s="17" t="str">
        <f>zbiorówka!B7</f>
        <v>Kompas</v>
      </c>
      <c r="C7" s="17" t="str">
        <f>zbiorówka!C7</f>
        <v xml:space="preserve">Kompas zamykany z igłą zawieszoną w płynie i przyrządami celowniczymi. </v>
      </c>
      <c r="D7" s="53">
        <v>10</v>
      </c>
      <c r="E7" s="15">
        <f>zbiorówka!E7</f>
        <v>0</v>
      </c>
      <c r="F7" s="15">
        <f t="shared" si="0"/>
        <v>0</v>
      </c>
      <c r="G7" s="29">
        <f>zbiorówka!G7</f>
        <v>0</v>
      </c>
      <c r="H7" s="16">
        <f t="shared" si="1"/>
        <v>0</v>
      </c>
      <c r="I7" s="3">
        <f t="shared" si="2"/>
        <v>0</v>
      </c>
      <c r="J7" s="4">
        <f t="shared" si="3"/>
        <v>0</v>
      </c>
    </row>
    <row r="8" spans="1:10" s="1" customFormat="1" ht="63.75">
      <c r="A8" s="13">
        <v>4</v>
      </c>
      <c r="B8" s="17" t="str">
        <f>zbiorówka!B8</f>
        <v>Model jaskini krasowej oraz ukształtowania terenu w przekroju</v>
      </c>
      <c r="C8" s="17" t="str">
        <f>zbiorówka!C8</f>
        <v xml:space="preserve">Model jaskini krasowej w przekroju, uwzględniający poszczególne formy krasu oraz nacieki, stalaktyty, stalagmity oraz stalagnaty. </v>
      </c>
      <c r="D8" s="53">
        <v>1</v>
      </c>
      <c r="E8" s="15">
        <f>zbiorówka!E8</f>
        <v>0</v>
      </c>
      <c r="F8" s="15">
        <f t="shared" si="0"/>
        <v>0</v>
      </c>
      <c r="G8" s="29">
        <f>zbiorówka!G8</f>
        <v>0</v>
      </c>
      <c r="H8" s="16">
        <f t="shared" si="1"/>
        <v>0</v>
      </c>
      <c r="I8" s="3">
        <f t="shared" si="2"/>
        <v>0</v>
      </c>
      <c r="J8" s="4">
        <f t="shared" si="3"/>
        <v>0</v>
      </c>
    </row>
    <row r="9" spans="1:10" s="1" customFormat="1" ht="63.75">
      <c r="A9" s="13">
        <v>5</v>
      </c>
      <c r="B9" s="17" t="str">
        <f>zbiorówka!B9</f>
        <v>Model kanionu oraz ukształtowanie terenu w przekroju</v>
      </c>
      <c r="C9" s="17" t="str">
        <f>zbiorówka!C9</f>
        <v>Model kanionu w przekroju, uwzględniający poszczególne formy ukształtowania terenu.</v>
      </c>
      <c r="D9" s="53">
        <v>1</v>
      </c>
      <c r="E9" s="15">
        <f>zbiorówka!E9</f>
        <v>0</v>
      </c>
      <c r="F9" s="15">
        <f t="shared" si="0"/>
        <v>0</v>
      </c>
      <c r="G9" s="29">
        <f>zbiorówka!G9</f>
        <v>0</v>
      </c>
      <c r="H9" s="16">
        <f t="shared" si="1"/>
        <v>0</v>
      </c>
      <c r="I9" s="3">
        <f t="shared" si="2"/>
        <v>0</v>
      </c>
      <c r="J9" s="4">
        <f t="shared" si="3"/>
        <v>0</v>
      </c>
    </row>
    <row r="10" spans="1:10" s="1" customFormat="1" ht="38.25">
      <c r="A10" s="13">
        <v>6</v>
      </c>
      <c r="B10" s="17" t="str">
        <f>zbiorówka!B10</f>
        <v>Symulator obiegu wody w przyrodzie</v>
      </c>
      <c r="C10" s="17" t="str">
        <f>zbiorówka!C10</f>
        <v>Wykonany z trwałego tworzywa symulator obiegu wody w przyrodzie przedstawiający m.in: fragment naturalnego ukształtowania powierzchni Ziem i prezentujący obieg wody w przyrodzie. Model musi umożliwiać symulację obiegu wody w przyrodzie.</v>
      </c>
      <c r="D10" s="53">
        <v>1</v>
      </c>
      <c r="E10" s="15">
        <f>zbiorówka!E10</f>
        <v>0</v>
      </c>
      <c r="F10" s="15">
        <f t="shared" si="0"/>
        <v>0</v>
      </c>
      <c r="G10" s="29">
        <f>zbiorówka!G10</f>
        <v>0</v>
      </c>
      <c r="H10" s="16">
        <f t="shared" si="1"/>
        <v>0</v>
      </c>
      <c r="I10" s="3">
        <f t="shared" si="2"/>
        <v>0</v>
      </c>
      <c r="J10" s="4">
        <f t="shared" si="3"/>
        <v>0</v>
      </c>
    </row>
    <row r="11" spans="1:10" s="1" customFormat="1" ht="30" customHeight="1">
      <c r="A11" s="13">
        <v>7</v>
      </c>
      <c r="B11" s="17" t="str">
        <f>zbiorówka!B11</f>
        <v>Próbki gleb</v>
      </c>
      <c r="C11" s="17" t="str">
        <f>zbiorówka!C11</f>
        <v>Zestaw zawierający minimum 15 różnych próbek gleb występujących na ziemi w pudełku z trwałego tworzywa</v>
      </c>
      <c r="D11" s="53">
        <v>1</v>
      </c>
      <c r="E11" s="15">
        <f>zbiorówka!E11</f>
        <v>0</v>
      </c>
      <c r="F11" s="15">
        <f t="shared" si="0"/>
        <v>0</v>
      </c>
      <c r="G11" s="29">
        <f>zbiorówka!G11</f>
        <v>0</v>
      </c>
      <c r="H11" s="16">
        <f t="shared" si="1"/>
        <v>0</v>
      </c>
      <c r="I11" s="3">
        <f t="shared" si="2"/>
        <v>0</v>
      </c>
      <c r="J11" s="4">
        <f t="shared" si="3"/>
        <v>0</v>
      </c>
    </row>
    <row r="12" spans="1:10" s="1" customFormat="1" ht="33" customHeight="1">
      <c r="A12" s="13">
        <v>8</v>
      </c>
      <c r="B12" s="17" t="str">
        <f>zbiorówka!B12</f>
        <v xml:space="preserve">Próbki skał i minerałów </v>
      </c>
      <c r="C12" s="17" t="str">
        <f>zbiorówka!C12</f>
        <v>Zestaw zawierający minimum 20 różnych próbek skał i minerałów w pudełku z trwałego tworzywa.</v>
      </c>
      <c r="D12" s="53">
        <v>0</v>
      </c>
      <c r="E12" s="15">
        <f>zbiorówka!E12</f>
        <v>0</v>
      </c>
      <c r="F12" s="15">
        <f t="shared" si="0"/>
        <v>0</v>
      </c>
      <c r="G12" s="29">
        <f>zbiorówka!G12</f>
        <v>0</v>
      </c>
      <c r="H12" s="16">
        <f t="shared" si="1"/>
        <v>0</v>
      </c>
      <c r="I12" s="3">
        <f t="shared" si="2"/>
        <v>0</v>
      </c>
      <c r="J12" s="4">
        <f t="shared" si="3"/>
        <v>0</v>
      </c>
    </row>
    <row r="13" spans="1:10" s="1" customFormat="1" ht="76.5">
      <c r="A13" s="13">
        <v>9</v>
      </c>
      <c r="B13" s="17" t="str">
        <f>zbiorówka!B13</f>
        <v>Ukształtowanie terenu w przekroju – płyty tektoniczne i wulkany</v>
      </c>
      <c r="C13" s="17" t="str">
        <f>zbiorówka!C13</f>
        <v xml:space="preserve">Model musi pokazywać zarówno ukształtowanie terenu jak i różne rodzaje wulkanów. </v>
      </c>
      <c r="D13" s="53">
        <v>1</v>
      </c>
      <c r="E13" s="15">
        <f>zbiorówka!E13</f>
        <v>0</v>
      </c>
      <c r="F13" s="15">
        <f t="shared" si="0"/>
        <v>0</v>
      </c>
      <c r="G13" s="29">
        <f>zbiorówka!G13</f>
        <v>0</v>
      </c>
      <c r="H13" s="16">
        <f t="shared" si="1"/>
        <v>0</v>
      </c>
      <c r="I13" s="3">
        <f t="shared" si="2"/>
        <v>0</v>
      </c>
      <c r="J13" s="4">
        <f t="shared" si="3"/>
        <v>0</v>
      </c>
    </row>
    <row r="14" spans="1:10" s="1" customFormat="1" ht="30.75" customHeight="1">
      <c r="A14" s="13">
        <v>10</v>
      </c>
      <c r="B14" s="17" t="str">
        <f>zbiorówka!B14</f>
        <v xml:space="preserve">Ziemia - model przekrojowy </v>
      </c>
      <c r="C14" s="17" t="str">
        <f>zbiorówka!C14</f>
        <v>Model Ziemi wykonany z trwałego materiału z naniesionymi kontynentami, model ma umożliwiać również prezentację wnętrza Ziemi</v>
      </c>
      <c r="D14" s="53">
        <v>1</v>
      </c>
      <c r="E14" s="15">
        <f>zbiorówka!E14</f>
        <v>0</v>
      </c>
      <c r="F14" s="15">
        <f t="shared" si="0"/>
        <v>0</v>
      </c>
      <c r="G14" s="29">
        <f>zbiorówka!G14</f>
        <v>0</v>
      </c>
      <c r="H14" s="16">
        <f t="shared" si="1"/>
        <v>0</v>
      </c>
      <c r="I14" s="3">
        <f t="shared" si="2"/>
        <v>0</v>
      </c>
      <c r="J14" s="4">
        <f t="shared" si="3"/>
        <v>0</v>
      </c>
    </row>
    <row r="15" spans="1:10" s="1" customFormat="1" ht="28.5" customHeight="1">
      <c r="A15" s="13">
        <v>11</v>
      </c>
      <c r="B15" s="17" t="str">
        <f>zbiorówka!B15</f>
        <v>Zegar słoneczny</v>
      </c>
      <c r="C15" s="17" t="str">
        <f>zbiorówka!C15</f>
        <v>Zegar słoneczny stosowany jest jako pomoc dydaktyczna -  polos rzucający cień na tarczę z podziałką godzinową</v>
      </c>
      <c r="D15" s="53">
        <v>1</v>
      </c>
      <c r="E15" s="15">
        <f>zbiorówka!E15</f>
        <v>0</v>
      </c>
      <c r="F15" s="15">
        <f t="shared" si="0"/>
        <v>0</v>
      </c>
      <c r="G15" s="29">
        <f>zbiorówka!G15</f>
        <v>0</v>
      </c>
      <c r="H15" s="16">
        <f t="shared" si="1"/>
        <v>0</v>
      </c>
      <c r="I15" s="3">
        <f t="shared" si="2"/>
        <v>0</v>
      </c>
      <c r="J15" s="4">
        <f t="shared" si="3"/>
        <v>0</v>
      </c>
    </row>
    <row r="16" spans="1:10" s="1" customFormat="1" ht="89.25">
      <c r="A16" s="13">
        <v>12</v>
      </c>
      <c r="B16" s="17" t="str">
        <f>zbiorówka!B16</f>
        <v>Stacja pogodowa - zestaw uczniowski</v>
      </c>
      <c r="C16" s="17" t="str">
        <f>zbiorówka!C16</f>
        <v xml:space="preserve">Zestaw umożliwia rozpoznawanie, rozróżnianie, opisywanie, mierzenie i zapisywanie: 
• temperatury, 
• poziomu zachmurzenia, 
• kierunku oraz siły wiatru, 
• wielkości opadów atmosferycznych.
Ponad to zestaw powinien umożliwiać odczytywanie oraz używanie różnorodnych symboli pogodowych.
</v>
      </c>
      <c r="D16" s="53">
        <v>1</v>
      </c>
      <c r="E16" s="15">
        <f>zbiorówka!E16</f>
        <v>0</v>
      </c>
      <c r="F16" s="15">
        <f t="shared" si="0"/>
        <v>0</v>
      </c>
      <c r="G16" s="29">
        <f>zbiorówka!G16</f>
        <v>0</v>
      </c>
      <c r="H16" s="16">
        <f t="shared" si="1"/>
        <v>0</v>
      </c>
      <c r="I16" s="3">
        <f t="shared" si="2"/>
        <v>0</v>
      </c>
      <c r="J16" s="4">
        <f t="shared" si="3"/>
        <v>0</v>
      </c>
    </row>
    <row r="17" spans="1:10" s="1" customFormat="1" ht="25.5">
      <c r="A17" s="13">
        <v>13</v>
      </c>
      <c r="B17" s="17" t="str">
        <f>zbiorówka!B17</f>
        <v>Duży globus - polityczny</v>
      </c>
      <c r="C17" s="17" t="str">
        <f>zbiorówka!C17</f>
        <v>Globus średnica min. 420 mm - max. 450 mm, mapa polityczna. Stopka i cięciwa wykonana z trwałego tworzywa.</v>
      </c>
      <c r="D17" s="53">
        <v>1</v>
      </c>
      <c r="E17" s="15">
        <f>zbiorówka!E17</f>
        <v>0</v>
      </c>
      <c r="F17" s="15">
        <f t="shared" si="0"/>
        <v>0</v>
      </c>
      <c r="G17" s="29">
        <f>zbiorówka!G17</f>
        <v>0</v>
      </c>
      <c r="H17" s="16">
        <f t="shared" si="1"/>
        <v>0</v>
      </c>
      <c r="I17" s="3">
        <f t="shared" si="2"/>
        <v>0</v>
      </c>
      <c r="J17" s="4">
        <f t="shared" si="3"/>
        <v>0</v>
      </c>
    </row>
    <row r="18" spans="1:10" s="1" customFormat="1" ht="25.5">
      <c r="A18" s="13">
        <v>14</v>
      </c>
      <c r="B18" s="17" t="str">
        <f>zbiorówka!B18</f>
        <v>Duży globus - fizyczny</v>
      </c>
      <c r="C18" s="17" t="str">
        <f>zbiorówka!C18</f>
        <v>Globus średnica min. 420 mm - max. 450 mm, mapa fizyczna. Stopka i cięciwa wykonana z trwałego tworzywa.</v>
      </c>
      <c r="D18" s="53">
        <v>0</v>
      </c>
      <c r="E18" s="15">
        <f>zbiorówka!E18</f>
        <v>0</v>
      </c>
      <c r="F18" s="15">
        <f t="shared" si="0"/>
        <v>0</v>
      </c>
      <c r="G18" s="29">
        <f>zbiorówka!G18</f>
        <v>0</v>
      </c>
      <c r="H18" s="16">
        <f t="shared" si="1"/>
        <v>0</v>
      </c>
      <c r="I18" s="3">
        <f t="shared" si="2"/>
        <v>0</v>
      </c>
      <c r="J18" s="4">
        <f t="shared" si="3"/>
        <v>0</v>
      </c>
    </row>
    <row r="19" spans="1:10" s="1" customFormat="1" ht="25.5">
      <c r="A19" s="13">
        <v>15</v>
      </c>
      <c r="B19" s="17" t="str">
        <f>zbiorówka!B19</f>
        <v>Mały globus - fizyczny</v>
      </c>
      <c r="C19" s="17" t="str">
        <f>zbiorówka!C19</f>
        <v>Globus średnica min. 220 mm - max. 250 mm, mapa fizyczna. Stopka i cięciwa wykonana z trwałego tworzywa.</v>
      </c>
      <c r="D19" s="53">
        <v>0</v>
      </c>
      <c r="E19" s="15">
        <f>zbiorówka!E19</f>
        <v>0</v>
      </c>
      <c r="F19" s="15">
        <f t="shared" si="0"/>
        <v>0</v>
      </c>
      <c r="G19" s="29">
        <f>zbiorówka!G19</f>
        <v>0</v>
      </c>
      <c r="H19" s="16">
        <f t="shared" si="1"/>
        <v>0</v>
      </c>
      <c r="I19" s="3">
        <f t="shared" si="2"/>
        <v>0</v>
      </c>
      <c r="J19" s="4">
        <f t="shared" si="3"/>
        <v>0</v>
      </c>
    </row>
    <row r="20" spans="1:10" s="1" customFormat="1" ht="63.75">
      <c r="A20" s="13">
        <v>16</v>
      </c>
      <c r="B20" s="17" t="str">
        <f>zbiorówka!B20</f>
        <v>Europa. Podział polityczny. Rozmieszczenie ludności</v>
      </c>
      <c r="C20" s="17" t="str">
        <f>zbiorówka!C20</f>
        <v xml:space="preserve">Ścienna mapa dwustronna (wymiary minimum 100cmx140cm):
• pierwsza strona – podział polityczny Europy, 
• druga strona - trzy mapy o tematyce ludnościowej: rozmieszczenie ludności w Europie, zróżnicowanie etniczne, zróżnicowanie wyznaniowe.
</v>
      </c>
      <c r="D20" s="53">
        <v>0</v>
      </c>
      <c r="E20" s="15">
        <f>zbiorówka!E20</f>
        <v>0</v>
      </c>
      <c r="F20" s="15">
        <f t="shared" si="0"/>
        <v>0</v>
      </c>
      <c r="G20" s="29">
        <f>zbiorówka!G20</f>
        <v>0</v>
      </c>
      <c r="H20" s="16">
        <f t="shared" si="1"/>
        <v>0</v>
      </c>
      <c r="I20" s="3">
        <f t="shared" si="2"/>
        <v>0</v>
      </c>
      <c r="J20" s="4">
        <f t="shared" si="3"/>
        <v>0</v>
      </c>
    </row>
    <row r="21" spans="1:10" s="1" customFormat="1" ht="51">
      <c r="A21" s="13">
        <v>17</v>
      </c>
      <c r="B21" s="17" t="str">
        <f>zbiorówka!B21</f>
        <v>Świat. Mapa ogólnogeograficzna/mapa do ćwiczeń</v>
      </c>
      <c r="C21" s="17" t="str">
        <f>zbiorówka!C21</f>
        <v>Ścienna mapa dwustronna (wymiary minimum 100cmx140cm):
• pierwsza strona -  mapa ogólnogeograficzna świata w skali przedstawiająca ukształtowanie powierzchni, rozmieszczenie obiektów hydrograficznych, lokalizację wybranych miast,
• druga strona - ćwiczeniowa wersje mapy (bez nazewnictwa).</v>
      </c>
      <c r="D21" s="53">
        <v>0</v>
      </c>
      <c r="E21" s="15">
        <f>zbiorówka!E21</f>
        <v>0</v>
      </c>
      <c r="F21" s="15">
        <f t="shared" si="0"/>
        <v>0</v>
      </c>
      <c r="G21" s="29">
        <f>zbiorówka!G21</f>
        <v>0</v>
      </c>
      <c r="H21" s="16">
        <f t="shared" si="1"/>
        <v>0</v>
      </c>
      <c r="I21" s="3">
        <f t="shared" si="2"/>
        <v>0</v>
      </c>
      <c r="J21" s="4">
        <f t="shared" si="3"/>
        <v>0</v>
      </c>
    </row>
    <row r="22" spans="1:10" s="1" customFormat="1" ht="51">
      <c r="A22" s="13">
        <v>18</v>
      </c>
      <c r="B22" s="17" t="str">
        <f>zbiorówka!B22</f>
        <v>Polska. Mapa ogólnogeograficzna/mapa do ćwiczeń</v>
      </c>
      <c r="C22" s="17" t="str">
        <f>zbiorówka!C22</f>
        <v>Ścienna mapa dwustronna (wymiary minimum 100cmx140cm):
• pierwsza strona: mapa ogólnogeograficzna Polski, ukształtowanie powierzchni (za pomocą metody hipsometrycznej), rozmieszczenie obiektów hydrograficznych, sieć dróg, sieć osadniczą, granice województw,
• druga strona - ćwiczeniowa wersja mapy (bez nazewnictwa).</v>
      </c>
      <c r="D22" s="53">
        <v>0</v>
      </c>
      <c r="E22" s="15">
        <f>zbiorówka!E22</f>
        <v>0</v>
      </c>
      <c r="F22" s="15">
        <f t="shared" si="0"/>
        <v>0</v>
      </c>
      <c r="G22" s="29">
        <f>zbiorówka!G22</f>
        <v>0</v>
      </c>
      <c r="H22" s="16">
        <f t="shared" si="1"/>
        <v>0</v>
      </c>
      <c r="I22" s="3">
        <f t="shared" si="2"/>
        <v>0</v>
      </c>
      <c r="J22" s="4">
        <f t="shared" si="3"/>
        <v>0</v>
      </c>
    </row>
    <row r="23" spans="1:10" s="1" customFormat="1" ht="76.5">
      <c r="A23" s="13">
        <v>19</v>
      </c>
      <c r="B23" s="17" t="str">
        <f>zbiorówka!B23</f>
        <v>Afryka. Mapa ogólnogeograficzna/mapa do ćwiczeń</v>
      </c>
      <c r="C23" s="17" t="str">
        <f>zbiorówka!C23</f>
        <v xml:space="preserve">Ścienna mapa dwustronna (wymiary minimum 100cmx140cm):
• pierwsza strona -  mapa ogólnogeograficzna Afryki, ukształtowanie powierzchni kontynentu (metoda hipsometryczna), rozmieszczenie obiektów hydrograficznych, położenie najważniejszych miejscowości, linii kolejowych i dróg, przebieg granic państw i kontynentów; 
• druga strona -  wersja mapy do ćwiczeń (bez nazewnictwa).
</v>
      </c>
      <c r="D23" s="53">
        <v>0</v>
      </c>
      <c r="E23" s="15">
        <f>zbiorówka!E23</f>
        <v>0</v>
      </c>
      <c r="F23" s="15">
        <f t="shared" si="0"/>
        <v>0</v>
      </c>
      <c r="G23" s="29">
        <f>zbiorówka!G23</f>
        <v>0</v>
      </c>
      <c r="H23" s="16">
        <f t="shared" si="1"/>
        <v>0</v>
      </c>
      <c r="I23" s="3">
        <f t="shared" si="2"/>
        <v>0</v>
      </c>
      <c r="J23" s="4">
        <f t="shared" si="3"/>
        <v>0</v>
      </c>
    </row>
    <row r="24" spans="1:10" s="1" customFormat="1" ht="63.75">
      <c r="A24" s="13">
        <v>20</v>
      </c>
      <c r="B24" s="17" t="str">
        <f>zbiorówka!B24</f>
        <v>Ameryka Południowa. Mapa ogólnogeograficzna</v>
      </c>
      <c r="C24" s="17" t="str">
        <f>zbiorówka!C24</f>
        <v xml:space="preserve">Ścienna mapa dwustronna (wymiary minimum 100cmx140cm):
• pierwsza strona - mapa fizyczna Ameryki Południowej,
• druga strona - mapa polityczna Ameryki Południowej.
</v>
      </c>
      <c r="D24" s="53">
        <v>0</v>
      </c>
      <c r="E24" s="15">
        <f>zbiorówka!E24</f>
        <v>0</v>
      </c>
      <c r="F24" s="15">
        <f t="shared" si="0"/>
        <v>0</v>
      </c>
      <c r="G24" s="29">
        <f>zbiorówka!G24</f>
        <v>0</v>
      </c>
      <c r="H24" s="16">
        <f t="shared" si="1"/>
        <v>0</v>
      </c>
      <c r="I24" s="3">
        <f t="shared" si="2"/>
        <v>0</v>
      </c>
      <c r="J24" s="4">
        <f t="shared" si="3"/>
        <v>0</v>
      </c>
    </row>
    <row r="25" spans="1:10" s="1" customFormat="1" ht="76.5">
      <c r="A25" s="13">
        <v>21</v>
      </c>
      <c r="B25" s="17" t="str">
        <f>zbiorówka!B25</f>
        <v>Ameryka Północna. Mapa ogólnogeograficzna/mapa do ćwiczeń</v>
      </c>
      <c r="C25" s="17" t="str">
        <f>zbiorówka!C25</f>
        <v>Ścienna mapa dwustronna (wymiary minimum 100cmx140cm):
• pierwsza strona -  mapa ogólnogeograficzną Ameryki Północnej, ukształtowanie powierzchni kontynentu (metoda hipsometryczna), rozmieszczenie obiektów hydrograficznych, położenie najważniejszych miejscowości, linii kolejowych i dróg, przebieg granic państw i kontynentów; 
• druga strona - wersje mapa ćwiczeniowa (bez nazewnictwa).</v>
      </c>
      <c r="D25" s="53">
        <v>0</v>
      </c>
      <c r="E25" s="15">
        <f>zbiorówka!E25</f>
        <v>0</v>
      </c>
      <c r="F25" s="15">
        <f t="shared" si="0"/>
        <v>0</v>
      </c>
      <c r="G25" s="29">
        <f>zbiorówka!G25</f>
        <v>0</v>
      </c>
      <c r="H25" s="16">
        <f t="shared" si="1"/>
        <v>0</v>
      </c>
      <c r="I25" s="3">
        <f t="shared" si="2"/>
        <v>0</v>
      </c>
      <c r="J25" s="4">
        <f t="shared" si="3"/>
        <v>0</v>
      </c>
    </row>
    <row r="26" spans="1:10" s="1" customFormat="1" ht="51">
      <c r="A26" s="13">
        <v>22</v>
      </c>
      <c r="B26" s="17" t="str">
        <f>zbiorówka!B26</f>
        <v>Australia i Oceania. Mapa ogólnogeograficzna</v>
      </c>
      <c r="C26" s="17" t="str">
        <f>zbiorówka!C26</f>
        <v>Ścienna mapa dwustronna (wymiary minimum 100cmx140cm):
• pierwsza strona - mapa fizyczna Australii i Oceanii,
• druga strona - mapa polityczna Australii i Oceanii.</v>
      </c>
      <c r="D26" s="53">
        <v>0</v>
      </c>
      <c r="E26" s="15">
        <f>zbiorówka!E26</f>
        <v>0</v>
      </c>
      <c r="F26" s="15">
        <f t="shared" si="0"/>
        <v>0</v>
      </c>
      <c r="G26" s="29">
        <f>zbiorówka!G26</f>
        <v>0</v>
      </c>
      <c r="H26" s="16">
        <f t="shared" si="1"/>
        <v>0</v>
      </c>
      <c r="I26" s="3">
        <f t="shared" si="2"/>
        <v>0</v>
      </c>
      <c r="J26" s="4">
        <f t="shared" si="3"/>
        <v>0</v>
      </c>
    </row>
    <row r="27" spans="1:10" s="1" customFormat="1" ht="51">
      <c r="A27" s="13">
        <v>23</v>
      </c>
      <c r="B27" s="17" t="str">
        <f>zbiorówka!B27</f>
        <v>Mapa polityczna świata</v>
      </c>
      <c r="C27" s="17" t="str">
        <f>zbiorówka!C27</f>
        <v>Ścienna mapa (wymiary minimum 120cmx160cm) polityczna świata aktualizowana co najmniej na 01.01.2014, zawierająca informacje fizycznogeograficzne dla każdego kontynentu. W kartonach bocznych umieszczone mapy: obszar karaibski, Arktyka, Antarktyka. Na mapie zaznaczone granice stanów oraz państw jak również granice sporne, widoczna linia zmiany daty.</v>
      </c>
      <c r="D27" s="53">
        <v>0</v>
      </c>
      <c r="E27" s="15">
        <f>zbiorówka!E27</f>
        <v>0</v>
      </c>
      <c r="F27" s="15">
        <f t="shared" si="0"/>
        <v>0</v>
      </c>
      <c r="G27" s="29">
        <f>zbiorówka!G27</f>
        <v>0</v>
      </c>
      <c r="H27" s="16">
        <f t="shared" si="1"/>
        <v>0</v>
      </c>
      <c r="I27" s="3">
        <f t="shared" si="2"/>
        <v>0</v>
      </c>
      <c r="J27" s="4">
        <f t="shared" si="3"/>
        <v>0</v>
      </c>
    </row>
    <row r="28" spans="1:10" s="1" customFormat="1" ht="51">
      <c r="A28" s="13">
        <v>24</v>
      </c>
      <c r="B28" s="17" t="str">
        <f>zbiorówka!B28</f>
        <v>Mapa Polski - podział administracyjny</v>
      </c>
      <c r="C28" s="17" t="str">
        <f>zbiorówka!C28</f>
        <v>Ścienna mapa administracyjna Polski, z trójstopniowym podziałem na województwa, powiaty i gminy z wyróżnieniem siedzib władz właściwych dla każdej jednostki podziału terytorialnego. Na mapie przebieg autostrad, głównych dróg i linii kolejowych. Wymiary minimum 100cmx140cm.</v>
      </c>
      <c r="D28" s="53">
        <v>0</v>
      </c>
      <c r="E28" s="15">
        <f>zbiorówka!E28</f>
        <v>0</v>
      </c>
      <c r="F28" s="15">
        <f t="shared" si="0"/>
        <v>0</v>
      </c>
      <c r="G28" s="29">
        <f>zbiorówka!G28</f>
        <v>0</v>
      </c>
      <c r="H28" s="16">
        <f t="shared" si="1"/>
        <v>0</v>
      </c>
      <c r="I28" s="3">
        <f t="shared" si="2"/>
        <v>0</v>
      </c>
      <c r="J28" s="4">
        <f t="shared" si="3"/>
        <v>0</v>
      </c>
    </row>
    <row r="29" spans="1:10" s="1" customFormat="1" ht="89.25">
      <c r="A29" s="13">
        <v>25</v>
      </c>
      <c r="B29" s="17" t="str">
        <f>zbiorówka!B29</f>
        <v>Komplet 29 plansz o różnej tematyce</v>
      </c>
      <c r="C29" s="17" t="str">
        <f>zbiorówka!C29</f>
        <v>Plansze wykonane z trwałego tworzywa o wymiarach minimum 70x100 cm. Zestaw ma zawierać 29 plansza a każda z nich ma dotyczyć innego zakresu tematycznego zgodnego z podstawą programową dla klas IV - VIII szkół podstawowych.
W związku z faktem, iż odbiorcą zamówienia będą między innymi osoby niepełnosprawne, zgodnie z art. 29 ust. 5 ustawy Pzp, Zamawiający wymaga, by do pozycji  „Komplet 29 plansz o różnej tematyce” Wykonawca dostarczył folie powiększające do czytania (jedna folia powiększająca na każdą pracownię) w celu umożliwienia korzystania z nich również przez osoby niedowidzące.</v>
      </c>
      <c r="D29" s="53">
        <v>1</v>
      </c>
      <c r="E29" s="15">
        <f>zbiorówka!E29</f>
        <v>0</v>
      </c>
      <c r="F29" s="15">
        <f t="shared" si="0"/>
        <v>0</v>
      </c>
      <c r="G29" s="29">
        <f>zbiorówka!G29</f>
        <v>0</v>
      </c>
      <c r="H29" s="16">
        <f t="shared" si="1"/>
        <v>0</v>
      </c>
      <c r="I29" s="3">
        <f t="shared" si="2"/>
        <v>0</v>
      </c>
      <c r="J29" s="4">
        <f t="shared" si="3"/>
        <v>0</v>
      </c>
    </row>
    <row r="30" spans="1:10" s="1" customFormat="1" ht="25.5">
      <c r="A30" s="13">
        <v>26</v>
      </c>
      <c r="B30" s="17" t="str">
        <f>zbiorówka!B30</f>
        <v>Wózek na mapy</v>
      </c>
      <c r="C30" s="17" t="str">
        <f>zbiorówka!C30</f>
        <v xml:space="preserve">Wózek na mapy wyposażony w kółka jezdne umożlwiający przechowywanie min. 48 map różnej wielkości w pozycji pionowej. </v>
      </c>
      <c r="D30" s="52">
        <v>1</v>
      </c>
      <c r="E30" s="15">
        <f>zbiorówka!E30</f>
        <v>0</v>
      </c>
      <c r="F30" s="15">
        <f t="shared" si="0"/>
        <v>0</v>
      </c>
      <c r="G30" s="29">
        <f>zbiorówka!G30</f>
        <v>0</v>
      </c>
      <c r="H30" s="16">
        <f t="shared" si="1"/>
        <v>0</v>
      </c>
      <c r="I30" s="3">
        <f t="shared" si="2"/>
        <v>0</v>
      </c>
      <c r="J30" s="4">
        <f t="shared" si="3"/>
        <v>0</v>
      </c>
    </row>
    <row r="31" spans="1:10" s="1" customFormat="1" ht="38.25">
      <c r="A31" s="13">
        <v>27</v>
      </c>
      <c r="B31" s="17" t="str">
        <f>zbiorówka!B31</f>
        <v>Stojak do przechowywania plansz</v>
      </c>
      <c r="C31" s="17" t="str">
        <f>zbiorówka!C31</f>
        <v xml:space="preserve">Stojak na plansze wyposażony w kółka jezdne umożlwiający przechowywanie min. 15 plansz. </v>
      </c>
      <c r="D31" s="52">
        <v>2</v>
      </c>
      <c r="E31" s="15">
        <f>zbiorówka!E31</f>
        <v>0</v>
      </c>
      <c r="F31" s="15">
        <f t="shared" si="0"/>
        <v>0</v>
      </c>
      <c r="G31" s="29">
        <f>zbiorówka!G31</f>
        <v>0</v>
      </c>
      <c r="H31" s="16">
        <f t="shared" si="1"/>
        <v>0</v>
      </c>
      <c r="I31" s="3">
        <f t="shared" si="2"/>
        <v>0</v>
      </c>
      <c r="J31" s="4">
        <f t="shared" si="3"/>
        <v>0</v>
      </c>
    </row>
    <row r="32" spans="1:10" s="1" customFormat="1" ht="51">
      <c r="A32" s="13">
        <v>28</v>
      </c>
      <c r="B32" s="17" t="str">
        <f>zbiorówka!B32</f>
        <v>Stojak do zawieszania map i plansz na kółkach</v>
      </c>
      <c r="C32" s="17" t="str">
        <f>zbiorówka!C32</f>
        <v>Stojak z wysięgnikiem wykonany z trwałego tworzywa służący do prezentowania map oraz plansz.</v>
      </c>
      <c r="D32" s="54">
        <v>2</v>
      </c>
      <c r="E32" s="15">
        <f>zbiorówka!E32</f>
        <v>0</v>
      </c>
      <c r="F32" s="15">
        <f t="shared" si="0"/>
        <v>0</v>
      </c>
      <c r="G32" s="29">
        <f>zbiorówka!G32</f>
        <v>0</v>
      </c>
      <c r="H32" s="16">
        <f t="shared" si="1"/>
        <v>0</v>
      </c>
      <c r="I32" s="3">
        <f t="shared" si="2"/>
        <v>0</v>
      </c>
      <c r="J32" s="4">
        <f t="shared" si="3"/>
        <v>0</v>
      </c>
    </row>
    <row r="33" spans="6:10">
      <c r="F33" s="18">
        <f>SUM(F5:F32)</f>
        <v>0</v>
      </c>
      <c r="H33" s="18">
        <f>SUM(H5:H32)</f>
        <v>0</v>
      </c>
      <c r="J33" s="18">
        <f>SUM(J5:J32)</f>
        <v>0</v>
      </c>
    </row>
  </sheetData>
  <mergeCells count="3">
    <mergeCell ref="C1:I1"/>
    <mergeCell ref="C2:I2"/>
    <mergeCell ref="D3:F3"/>
  </mergeCells>
  <pageMargins left="0.7" right="0.7" top="0.75" bottom="0.75" header="0.3" footer="0.3"/>
  <pageSetup scale="40" orientation="portrait" r:id="rId1"/>
  <headerFooter>
    <oddHeader>&amp;L13/PN/J/2019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zbiorówka</vt:lpstr>
      <vt:lpstr>SP 3</vt:lpstr>
      <vt:lpstr>SP 8</vt:lpstr>
      <vt:lpstr>SP 9</vt:lpstr>
      <vt:lpstr>ZSP 3</vt:lpstr>
      <vt:lpstr>SP 18</vt:lpstr>
      <vt:lpstr>SP 28</vt:lpstr>
      <vt:lpstr>SP 29</vt:lpstr>
      <vt:lpstr>ZSP 21</vt:lpstr>
      <vt:lpstr>SP 71</vt:lpstr>
      <vt:lpstr>ZS 21</vt:lpstr>
      <vt:lpstr>SP 76</vt:lpstr>
      <vt:lpstr>SP 85</vt:lpstr>
      <vt:lpstr>SP 96</vt:lpstr>
      <vt:lpstr>SP 99</vt:lpstr>
      <vt:lpstr>SP 113</vt:lpstr>
      <vt:lpstr>SP 118</vt:lpstr>
      <vt:lpstr>SP Chrząstawa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Marek Chmara</cp:lastModifiedBy>
  <cp:lastPrinted>2019-10-08T11:46:08Z</cp:lastPrinted>
  <dcterms:created xsi:type="dcterms:W3CDTF">2019-09-23T16:45:27Z</dcterms:created>
  <dcterms:modified xsi:type="dcterms:W3CDTF">2019-11-20T09:21:00Z</dcterms:modified>
</cp:coreProperties>
</file>