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45" windowWidth="19830" windowHeight="10830" tabRatio="960"/>
  </bookViews>
  <sheets>
    <sheet name="zbiorówka" sheetId="1" r:id="rId1"/>
    <sheet name="SP2" sheetId="4" r:id="rId2"/>
    <sheet name="SP 8" sheetId="6" r:id="rId3"/>
    <sheet name="SP 9" sheetId="5" r:id="rId4"/>
    <sheet name="ZSP 3" sheetId="7" r:id="rId5"/>
    <sheet name="ZSP 18" sheetId="29" r:id="rId6"/>
    <sheet name="SP 28" sheetId="8" r:id="rId7"/>
    <sheet name="SP 29" sheetId="9" r:id="rId8"/>
    <sheet name="ZSP 21" sheetId="10" r:id="rId9"/>
    <sheet name="SP 42" sheetId="11" r:id="rId10"/>
    <sheet name="SP 64" sheetId="12" r:id="rId11"/>
    <sheet name="SP 71" sheetId="26" r:id="rId12"/>
    <sheet name="ZS 21" sheetId="13" r:id="rId13"/>
    <sheet name="SP 85" sheetId="15" r:id="rId14"/>
    <sheet name="SP 96" sheetId="31" r:id="rId15"/>
    <sheet name="SP 99" sheetId="16" r:id="rId16"/>
    <sheet name="ZSP 1" sheetId="18" r:id="rId17"/>
    <sheet name="SP 118" sheetId="19" r:id="rId18"/>
    <sheet name="SP Ratowice" sheetId="28" r:id="rId19"/>
    <sheet name="SP Chrząstawa " sheetId="20" r:id="rId20"/>
  </sheets>
  <calcPr calcId="145621"/>
</workbook>
</file>

<file path=xl/calcChain.xml><?xml version="1.0" encoding="utf-8"?>
<calcChain xmlns="http://schemas.openxmlformats.org/spreadsheetml/2006/main">
  <c r="D6" i="1" l="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5" i="1"/>
  <c r="G35" i="31"/>
  <c r="E35" i="31"/>
  <c r="F35" i="31" s="1"/>
  <c r="C35" i="31"/>
  <c r="B35" i="31"/>
  <c r="G34" i="31"/>
  <c r="F34" i="31"/>
  <c r="E34" i="31"/>
  <c r="C34" i="31"/>
  <c r="B34" i="31"/>
  <c r="G33" i="31"/>
  <c r="E33" i="31"/>
  <c r="F33" i="31" s="1"/>
  <c r="C33" i="31"/>
  <c r="B33" i="31"/>
  <c r="G32" i="31"/>
  <c r="E32" i="31"/>
  <c r="F32" i="31" s="1"/>
  <c r="C32" i="31"/>
  <c r="B32" i="31"/>
  <c r="G31" i="31"/>
  <c r="E31" i="31"/>
  <c r="F31" i="31" s="1"/>
  <c r="C31" i="31"/>
  <c r="B31" i="31"/>
  <c r="G30" i="31"/>
  <c r="E30" i="31"/>
  <c r="F30" i="31" s="1"/>
  <c r="C30" i="31"/>
  <c r="B30" i="31"/>
  <c r="G29" i="31"/>
  <c r="E29" i="31"/>
  <c r="F29" i="31" s="1"/>
  <c r="C29" i="31"/>
  <c r="B29" i="31"/>
  <c r="G28" i="31"/>
  <c r="E28" i="31"/>
  <c r="F28" i="31" s="1"/>
  <c r="C28" i="31"/>
  <c r="B28" i="31"/>
  <c r="G27" i="31"/>
  <c r="I27" i="31" s="1"/>
  <c r="J27" i="31" s="1"/>
  <c r="E27" i="31"/>
  <c r="F27" i="31" s="1"/>
  <c r="C27" i="31"/>
  <c r="B27" i="31"/>
  <c r="G26" i="31"/>
  <c r="E26" i="31"/>
  <c r="F26" i="31" s="1"/>
  <c r="C26" i="31"/>
  <c r="B26" i="31"/>
  <c r="G25" i="31"/>
  <c r="E25" i="31"/>
  <c r="F25" i="31" s="1"/>
  <c r="C25" i="31"/>
  <c r="B25" i="31"/>
  <c r="G24" i="31"/>
  <c r="E24" i="31"/>
  <c r="F24" i="31" s="1"/>
  <c r="C24" i="31"/>
  <c r="B24" i="31"/>
  <c r="G23" i="31"/>
  <c r="E23" i="31"/>
  <c r="F23" i="31" s="1"/>
  <c r="C23" i="31"/>
  <c r="B23" i="31"/>
  <c r="G22" i="31"/>
  <c r="E22" i="31"/>
  <c r="F22" i="31" s="1"/>
  <c r="C22" i="31"/>
  <c r="B22" i="31"/>
  <c r="G21" i="31"/>
  <c r="I21" i="31" s="1"/>
  <c r="J21" i="31" s="1"/>
  <c r="E21" i="31"/>
  <c r="F21" i="31" s="1"/>
  <c r="C21" i="31"/>
  <c r="B21" i="31"/>
  <c r="G20" i="31"/>
  <c r="E20" i="31"/>
  <c r="F20" i="31" s="1"/>
  <c r="C20" i="31"/>
  <c r="B20" i="31"/>
  <c r="G19" i="31"/>
  <c r="E19" i="31"/>
  <c r="I19" i="31" s="1"/>
  <c r="J19" i="31" s="1"/>
  <c r="C19" i="31"/>
  <c r="B19" i="31"/>
  <c r="G18" i="31"/>
  <c r="E18" i="31"/>
  <c r="F18" i="31" s="1"/>
  <c r="C18" i="31"/>
  <c r="B18" i="31"/>
  <c r="G17" i="31"/>
  <c r="E17" i="31"/>
  <c r="C17" i="31"/>
  <c r="B17" i="31"/>
  <c r="G16" i="31"/>
  <c r="E16" i="31"/>
  <c r="F16" i="31" s="1"/>
  <c r="C16" i="31"/>
  <c r="B16" i="31"/>
  <c r="G15" i="31"/>
  <c r="E15" i="31"/>
  <c r="I15" i="31" s="1"/>
  <c r="J15" i="31" s="1"/>
  <c r="C15" i="31"/>
  <c r="B15" i="31"/>
  <c r="G14" i="31"/>
  <c r="E14" i="31"/>
  <c r="F14" i="31" s="1"/>
  <c r="C14" i="31"/>
  <c r="B14" i="31"/>
  <c r="G13" i="31"/>
  <c r="E13" i="31"/>
  <c r="I13" i="31" s="1"/>
  <c r="J13" i="31" s="1"/>
  <c r="C13" i="31"/>
  <c r="B13" i="31"/>
  <c r="G12" i="31"/>
  <c r="E12" i="31"/>
  <c r="F12" i="31" s="1"/>
  <c r="C12" i="31"/>
  <c r="B12" i="31"/>
  <c r="G11" i="31"/>
  <c r="E11" i="31"/>
  <c r="C11" i="31"/>
  <c r="B11" i="31"/>
  <c r="G10" i="31"/>
  <c r="E10" i="31"/>
  <c r="F10" i="31" s="1"/>
  <c r="C10" i="31"/>
  <c r="B10" i="31"/>
  <c r="G9" i="31"/>
  <c r="E9" i="31"/>
  <c r="I9" i="31" s="1"/>
  <c r="J9" i="31" s="1"/>
  <c r="C9" i="31"/>
  <c r="B9" i="31"/>
  <c r="G8" i="31"/>
  <c r="E8" i="31"/>
  <c r="F8" i="31" s="1"/>
  <c r="C8" i="31"/>
  <c r="B8" i="31"/>
  <c r="G7" i="31"/>
  <c r="E7" i="31"/>
  <c r="F7" i="31" s="1"/>
  <c r="C7" i="31"/>
  <c r="B7" i="31"/>
  <c r="G6" i="31"/>
  <c r="E6" i="31"/>
  <c r="I6" i="31" s="1"/>
  <c r="J6" i="31" s="1"/>
  <c r="C6" i="31"/>
  <c r="B6" i="31"/>
  <c r="G5" i="31"/>
  <c r="F5" i="31"/>
  <c r="E5" i="31"/>
  <c r="C5" i="31"/>
  <c r="B5" i="31"/>
  <c r="H21" i="31" l="1"/>
  <c r="H9" i="31"/>
  <c r="I35" i="31"/>
  <c r="J35" i="31" s="1"/>
  <c r="H35" i="31" s="1"/>
  <c r="F9" i="31"/>
  <c r="F13" i="31"/>
  <c r="H13" i="31" s="1"/>
  <c r="I17" i="31"/>
  <c r="J17" i="31" s="1"/>
  <c r="I29" i="31"/>
  <c r="J29" i="31" s="1"/>
  <c r="H29" i="31" s="1"/>
  <c r="I5" i="31"/>
  <c r="J5" i="31" s="1"/>
  <c r="I11" i="31"/>
  <c r="J11" i="31" s="1"/>
  <c r="F17" i="31"/>
  <c r="I23" i="31"/>
  <c r="J23" i="31" s="1"/>
  <c r="H23" i="31" s="1"/>
  <c r="I33" i="31"/>
  <c r="J33" i="31" s="1"/>
  <c r="H33" i="31" s="1"/>
  <c r="I25" i="31"/>
  <c r="J25" i="31" s="1"/>
  <c r="H25" i="31" s="1"/>
  <c r="I31" i="31"/>
  <c r="J31" i="31" s="1"/>
  <c r="H31" i="31" s="1"/>
  <c r="H27" i="31"/>
  <c r="H5" i="31"/>
  <c r="F6" i="31"/>
  <c r="H6" i="31" s="1"/>
  <c r="I7" i="31"/>
  <c r="J7" i="31" s="1"/>
  <c r="H7" i="31" s="1"/>
  <c r="I8" i="31"/>
  <c r="J8" i="31" s="1"/>
  <c r="H8" i="31" s="1"/>
  <c r="F11" i="31"/>
  <c r="I12" i="31"/>
  <c r="J12" i="31" s="1"/>
  <c r="H12" i="31" s="1"/>
  <c r="F15" i="31"/>
  <c r="H15" i="31" s="1"/>
  <c r="I16" i="31"/>
  <c r="J16" i="31" s="1"/>
  <c r="H16" i="31" s="1"/>
  <c r="I20" i="31"/>
  <c r="J20" i="31" s="1"/>
  <c r="H20" i="31" s="1"/>
  <c r="I26" i="31"/>
  <c r="J26" i="31" s="1"/>
  <c r="H26" i="31" s="1"/>
  <c r="I30" i="31"/>
  <c r="J30" i="31" s="1"/>
  <c r="H30" i="31" s="1"/>
  <c r="I32" i="31"/>
  <c r="J32" i="31" s="1"/>
  <c r="H32" i="31" s="1"/>
  <c r="I34" i="31"/>
  <c r="J34" i="31" s="1"/>
  <c r="H34" i="31" s="1"/>
  <c r="I10" i="31"/>
  <c r="J10" i="31" s="1"/>
  <c r="H10" i="31" s="1"/>
  <c r="F19" i="31"/>
  <c r="H19" i="31" s="1"/>
  <c r="I22" i="31"/>
  <c r="J22" i="31" s="1"/>
  <c r="H22" i="31" s="1"/>
  <c r="I24" i="31"/>
  <c r="J24" i="31" s="1"/>
  <c r="H24" i="31" s="1"/>
  <c r="I28" i="31"/>
  <c r="J28" i="31" s="1"/>
  <c r="H28" i="31" s="1"/>
  <c r="I14" i="31"/>
  <c r="J14" i="31" s="1"/>
  <c r="H14" i="31" s="1"/>
  <c r="I18" i="31"/>
  <c r="J18" i="31" s="1"/>
  <c r="H18" i="31" s="1"/>
  <c r="H11" i="31" l="1"/>
  <c r="H17" i="31"/>
  <c r="F36" i="31"/>
  <c r="J36" i="31"/>
  <c r="G6" i="29"/>
  <c r="G7" i="29"/>
  <c r="G8" i="29"/>
  <c r="G9" i="29"/>
  <c r="G10" i="29"/>
  <c r="G11" i="29"/>
  <c r="G12" i="29"/>
  <c r="G13" i="29"/>
  <c r="G14" i="29"/>
  <c r="G15" i="29"/>
  <c r="G16" i="29"/>
  <c r="G17" i="29"/>
  <c r="G18" i="29"/>
  <c r="G19" i="29"/>
  <c r="G20" i="29"/>
  <c r="G21" i="29"/>
  <c r="G22" i="29"/>
  <c r="G23" i="29"/>
  <c r="G24" i="29"/>
  <c r="G25" i="29"/>
  <c r="G26" i="29"/>
  <c r="G27" i="29"/>
  <c r="G28" i="29"/>
  <c r="G29" i="29"/>
  <c r="G30" i="29"/>
  <c r="G31" i="29"/>
  <c r="G32" i="29"/>
  <c r="G33" i="29"/>
  <c r="G34" i="29"/>
  <c r="G35" i="29"/>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6"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6" i="9"/>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6" i="12"/>
  <c r="G7" i="12"/>
  <c r="G8" i="12"/>
  <c r="G9" i="12"/>
  <c r="G10" i="12"/>
  <c r="G11" i="12"/>
  <c r="G12" i="12"/>
  <c r="G13" i="12"/>
  <c r="G14" i="12"/>
  <c r="G15" i="12"/>
  <c r="G16" i="12"/>
  <c r="G17" i="12"/>
  <c r="G18" i="12"/>
  <c r="G19" i="12"/>
  <c r="G20" i="12"/>
  <c r="G21" i="12"/>
  <c r="G22" i="12"/>
  <c r="G23" i="12"/>
  <c r="G24" i="12"/>
  <c r="G25" i="12"/>
  <c r="G26" i="12"/>
  <c r="G27" i="12"/>
  <c r="G28" i="12"/>
  <c r="G29" i="12"/>
  <c r="G30" i="12"/>
  <c r="G31" i="12"/>
  <c r="G32" i="12"/>
  <c r="G33" i="12"/>
  <c r="G34" i="12"/>
  <c r="G35" i="12"/>
  <c r="G6" i="26"/>
  <c r="G7" i="26"/>
  <c r="G8" i="26"/>
  <c r="G9" i="26"/>
  <c r="G10" i="26"/>
  <c r="G11" i="26"/>
  <c r="G12" i="26"/>
  <c r="G13" i="26"/>
  <c r="G14" i="26"/>
  <c r="G15" i="26"/>
  <c r="G16" i="26"/>
  <c r="G17" i="26"/>
  <c r="G18" i="26"/>
  <c r="G19" i="26"/>
  <c r="G20" i="26"/>
  <c r="G21" i="26"/>
  <c r="G22" i="26"/>
  <c r="G23" i="26"/>
  <c r="G24" i="26"/>
  <c r="G25" i="26"/>
  <c r="G26" i="26"/>
  <c r="G27" i="26"/>
  <c r="G28" i="26"/>
  <c r="G29" i="26"/>
  <c r="G30" i="26"/>
  <c r="G31" i="26"/>
  <c r="G32" i="26"/>
  <c r="G33" i="26"/>
  <c r="G34" i="26"/>
  <c r="G35" i="26"/>
  <c r="G6" i="13"/>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6" i="15"/>
  <c r="G7" i="15"/>
  <c r="G8" i="15"/>
  <c r="G9" i="15"/>
  <c r="G10" i="15"/>
  <c r="G11" i="15"/>
  <c r="G12" i="15"/>
  <c r="G13" i="15"/>
  <c r="G14" i="15"/>
  <c r="G15" i="15"/>
  <c r="G16" i="15"/>
  <c r="G17" i="15"/>
  <c r="G18" i="15"/>
  <c r="G19" i="15"/>
  <c r="G20" i="15"/>
  <c r="G21" i="15"/>
  <c r="G22" i="15"/>
  <c r="G23" i="15"/>
  <c r="G24" i="15"/>
  <c r="G25" i="15"/>
  <c r="G26" i="15"/>
  <c r="G27" i="15"/>
  <c r="G28" i="15"/>
  <c r="G29" i="15"/>
  <c r="G30" i="15"/>
  <c r="G31" i="15"/>
  <c r="G32" i="15"/>
  <c r="G33" i="15"/>
  <c r="G34" i="15"/>
  <c r="G35" i="15"/>
  <c r="G6" i="16"/>
  <c r="G7" i="16"/>
  <c r="G8" i="16"/>
  <c r="G9" i="16"/>
  <c r="G10" i="16"/>
  <c r="G11" i="16"/>
  <c r="G12" i="16"/>
  <c r="G13" i="16"/>
  <c r="G14" i="16"/>
  <c r="G15" i="16"/>
  <c r="G16" i="16"/>
  <c r="G17" i="16"/>
  <c r="G18" i="16"/>
  <c r="G19" i="16"/>
  <c r="G20" i="16"/>
  <c r="G21" i="16"/>
  <c r="G22" i="16"/>
  <c r="G23" i="16"/>
  <c r="G24" i="16"/>
  <c r="G25" i="16"/>
  <c r="G26" i="16"/>
  <c r="G27" i="16"/>
  <c r="G28" i="16"/>
  <c r="G29" i="16"/>
  <c r="G30" i="16"/>
  <c r="G31" i="16"/>
  <c r="G32" i="16"/>
  <c r="G33" i="16"/>
  <c r="G34" i="16"/>
  <c r="G35" i="16"/>
  <c r="G6" i="18"/>
  <c r="G7" i="18"/>
  <c r="G8" i="18"/>
  <c r="G9" i="18"/>
  <c r="G10" i="18"/>
  <c r="G11" i="18"/>
  <c r="G12" i="18"/>
  <c r="G13" i="18"/>
  <c r="G14" i="18"/>
  <c r="G15" i="18"/>
  <c r="G16" i="18"/>
  <c r="G17" i="18"/>
  <c r="G18" i="18"/>
  <c r="G19" i="18"/>
  <c r="G20" i="18"/>
  <c r="G21" i="18"/>
  <c r="G22" i="18"/>
  <c r="G23" i="18"/>
  <c r="G24" i="18"/>
  <c r="G25" i="18"/>
  <c r="G26" i="18"/>
  <c r="G27" i="18"/>
  <c r="G28" i="18"/>
  <c r="G29" i="18"/>
  <c r="G30" i="18"/>
  <c r="G31" i="18"/>
  <c r="G32" i="18"/>
  <c r="G33" i="18"/>
  <c r="G34" i="18"/>
  <c r="G35" i="18"/>
  <c r="G6" i="19"/>
  <c r="G7" i="19"/>
  <c r="G8" i="19"/>
  <c r="G9" i="19"/>
  <c r="G10" i="19"/>
  <c r="G11" i="19"/>
  <c r="G12" i="19"/>
  <c r="G13" i="19"/>
  <c r="G14" i="19"/>
  <c r="G15" i="19"/>
  <c r="G16" i="19"/>
  <c r="G17" i="19"/>
  <c r="G18" i="19"/>
  <c r="G19" i="19"/>
  <c r="G20" i="19"/>
  <c r="G21" i="19"/>
  <c r="G22" i="19"/>
  <c r="G23" i="19"/>
  <c r="G24" i="19"/>
  <c r="G25" i="19"/>
  <c r="G26" i="19"/>
  <c r="G27" i="19"/>
  <c r="G28" i="19"/>
  <c r="G29" i="19"/>
  <c r="G30" i="19"/>
  <c r="G31" i="19"/>
  <c r="G32" i="19"/>
  <c r="G33" i="19"/>
  <c r="G34" i="19"/>
  <c r="G35" i="19"/>
  <c r="G6" i="28"/>
  <c r="G7" i="28"/>
  <c r="G8" i="28"/>
  <c r="G9" i="28"/>
  <c r="G10" i="28"/>
  <c r="G11" i="28"/>
  <c r="G12" i="28"/>
  <c r="G13" i="28"/>
  <c r="G14" i="28"/>
  <c r="G15" i="28"/>
  <c r="G16" i="28"/>
  <c r="G17" i="28"/>
  <c r="G18" i="28"/>
  <c r="G19" i="28"/>
  <c r="G20" i="28"/>
  <c r="G21" i="28"/>
  <c r="G22" i="28"/>
  <c r="G23" i="28"/>
  <c r="G24" i="28"/>
  <c r="G25" i="28"/>
  <c r="G26" i="28"/>
  <c r="G27" i="28"/>
  <c r="G28" i="28"/>
  <c r="G29" i="28"/>
  <c r="G30" i="28"/>
  <c r="G31" i="28"/>
  <c r="G32" i="28"/>
  <c r="G33" i="28"/>
  <c r="G34" i="28"/>
  <c r="G35" i="28"/>
  <c r="G6" i="20"/>
  <c r="G7" i="20"/>
  <c r="G8" i="20"/>
  <c r="G9" i="20"/>
  <c r="G10" i="20"/>
  <c r="G11" i="20"/>
  <c r="G12" i="20"/>
  <c r="G13" i="20"/>
  <c r="G14" i="20"/>
  <c r="G15" i="20"/>
  <c r="G16" i="20"/>
  <c r="G17" i="20"/>
  <c r="G18" i="20"/>
  <c r="G19" i="20"/>
  <c r="G20" i="20"/>
  <c r="G21" i="20"/>
  <c r="G22" i="20"/>
  <c r="G23" i="20"/>
  <c r="G24" i="20"/>
  <c r="G25" i="20"/>
  <c r="G26" i="20"/>
  <c r="G27" i="20"/>
  <c r="G28" i="20"/>
  <c r="G29" i="20"/>
  <c r="G30" i="20"/>
  <c r="G31" i="20"/>
  <c r="G32" i="20"/>
  <c r="G33" i="20"/>
  <c r="G34" i="20"/>
  <c r="G35" i="20"/>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5" i="29"/>
  <c r="G5" i="6"/>
  <c r="G5" i="5"/>
  <c r="G5" i="7"/>
  <c r="G5" i="8"/>
  <c r="G5" i="9"/>
  <c r="G5" i="10"/>
  <c r="G5" i="11"/>
  <c r="G5" i="12"/>
  <c r="G5" i="26"/>
  <c r="G5" i="13"/>
  <c r="G5" i="15"/>
  <c r="G5" i="16"/>
  <c r="G5" i="18"/>
  <c r="G5" i="19"/>
  <c r="G5" i="28"/>
  <c r="G5" i="20"/>
  <c r="G5" i="4"/>
  <c r="C6" i="29"/>
  <c r="C7" i="29"/>
  <c r="C8" i="29"/>
  <c r="C9" i="29"/>
  <c r="C10" i="29"/>
  <c r="C11" i="29"/>
  <c r="C12" i="29"/>
  <c r="C13" i="29"/>
  <c r="C14" i="29"/>
  <c r="C15" i="29"/>
  <c r="C16" i="29"/>
  <c r="C17" i="29"/>
  <c r="C18" i="29"/>
  <c r="C19" i="29"/>
  <c r="C20" i="29"/>
  <c r="C21" i="29"/>
  <c r="C22" i="29"/>
  <c r="C23" i="29"/>
  <c r="C24" i="29"/>
  <c r="C25" i="29"/>
  <c r="C26" i="29"/>
  <c r="C27" i="29"/>
  <c r="C28" i="29"/>
  <c r="C29" i="29"/>
  <c r="C30" i="29"/>
  <c r="C31" i="29"/>
  <c r="C32" i="29"/>
  <c r="C33" i="29"/>
  <c r="C34" i="29"/>
  <c r="C35" i="29"/>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6" i="12"/>
  <c r="C7" i="12"/>
  <c r="C8" i="12"/>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6" i="26"/>
  <c r="C7" i="26"/>
  <c r="C8" i="26"/>
  <c r="C9" i="26"/>
  <c r="C10" i="26"/>
  <c r="C11" i="26"/>
  <c r="C12" i="26"/>
  <c r="C13" i="26"/>
  <c r="C14" i="26"/>
  <c r="C15" i="26"/>
  <c r="C16" i="26"/>
  <c r="C17" i="26"/>
  <c r="C18" i="26"/>
  <c r="C19" i="26"/>
  <c r="C20" i="26"/>
  <c r="C21" i="26"/>
  <c r="C22" i="26"/>
  <c r="C23" i="26"/>
  <c r="C24" i="26"/>
  <c r="C25" i="26"/>
  <c r="C26" i="26"/>
  <c r="C27" i="26"/>
  <c r="C28" i="26"/>
  <c r="C29" i="26"/>
  <c r="C30" i="26"/>
  <c r="C31" i="26"/>
  <c r="C32" i="26"/>
  <c r="C33" i="26"/>
  <c r="C34" i="26"/>
  <c r="C35" i="26"/>
  <c r="C6" i="13"/>
  <c r="C7" i="13"/>
  <c r="C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6" i="15"/>
  <c r="C7" i="15"/>
  <c r="C8" i="15"/>
  <c r="C9" i="15"/>
  <c r="C10" i="15"/>
  <c r="C11" i="15"/>
  <c r="C12" i="15"/>
  <c r="C13" i="15"/>
  <c r="C14" i="15"/>
  <c r="C15" i="15"/>
  <c r="C16" i="15"/>
  <c r="C17" i="15"/>
  <c r="C18" i="15"/>
  <c r="C19" i="15"/>
  <c r="C20" i="15"/>
  <c r="C21" i="15"/>
  <c r="C22" i="15"/>
  <c r="C23" i="15"/>
  <c r="C24" i="15"/>
  <c r="C25" i="15"/>
  <c r="C26" i="15"/>
  <c r="C27" i="15"/>
  <c r="C28" i="15"/>
  <c r="C29" i="15"/>
  <c r="C30" i="15"/>
  <c r="C31" i="15"/>
  <c r="C32" i="15"/>
  <c r="C33" i="15"/>
  <c r="C34" i="15"/>
  <c r="C35" i="15"/>
  <c r="C6" i="16"/>
  <c r="C7" i="16"/>
  <c r="C8" i="16"/>
  <c r="C9" i="16"/>
  <c r="C10" i="16"/>
  <c r="C11" i="16"/>
  <c r="C12" i="16"/>
  <c r="C13" i="16"/>
  <c r="C14" i="16"/>
  <c r="C15" i="16"/>
  <c r="C16" i="16"/>
  <c r="C17" i="16"/>
  <c r="C18" i="16"/>
  <c r="C19" i="16"/>
  <c r="C20" i="16"/>
  <c r="C21" i="16"/>
  <c r="C22" i="16"/>
  <c r="C23" i="16"/>
  <c r="C24" i="16"/>
  <c r="C25" i="16"/>
  <c r="C26" i="16"/>
  <c r="C27" i="16"/>
  <c r="C28" i="16"/>
  <c r="C29" i="16"/>
  <c r="C30" i="16"/>
  <c r="C31" i="16"/>
  <c r="C32" i="16"/>
  <c r="C33" i="16"/>
  <c r="C34" i="16"/>
  <c r="C35" i="16"/>
  <c r="C6" i="18"/>
  <c r="C7" i="18"/>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6" i="19"/>
  <c r="C7" i="19"/>
  <c r="C8" i="19"/>
  <c r="C9" i="19"/>
  <c r="C10" i="19"/>
  <c r="C11" i="19"/>
  <c r="C12" i="19"/>
  <c r="C13" i="19"/>
  <c r="C14" i="19"/>
  <c r="C15" i="19"/>
  <c r="C16" i="19"/>
  <c r="C17" i="19"/>
  <c r="C18" i="19"/>
  <c r="C19" i="19"/>
  <c r="C20" i="19"/>
  <c r="C21" i="19"/>
  <c r="C22" i="19"/>
  <c r="C23" i="19"/>
  <c r="C24" i="19"/>
  <c r="C25" i="19"/>
  <c r="C26" i="19"/>
  <c r="C27" i="19"/>
  <c r="C28" i="19"/>
  <c r="C29" i="19"/>
  <c r="C30" i="19"/>
  <c r="C31" i="19"/>
  <c r="C32" i="19"/>
  <c r="C33" i="19"/>
  <c r="C34" i="19"/>
  <c r="C35" i="19"/>
  <c r="C6" i="28"/>
  <c r="C7" i="28"/>
  <c r="C8" i="28"/>
  <c r="C9" i="28"/>
  <c r="C10" i="28"/>
  <c r="C11" i="28"/>
  <c r="C12" i="28"/>
  <c r="C13" i="28"/>
  <c r="C14" i="28"/>
  <c r="C15" i="28"/>
  <c r="C16" i="28"/>
  <c r="C17" i="28"/>
  <c r="C18" i="28"/>
  <c r="C19" i="28"/>
  <c r="C20" i="28"/>
  <c r="C21" i="28"/>
  <c r="C22" i="28"/>
  <c r="C23" i="28"/>
  <c r="C24" i="28"/>
  <c r="C25" i="28"/>
  <c r="C26" i="28"/>
  <c r="C27" i="28"/>
  <c r="C28" i="28"/>
  <c r="C29" i="28"/>
  <c r="C30" i="28"/>
  <c r="C31" i="28"/>
  <c r="C32" i="28"/>
  <c r="C33" i="28"/>
  <c r="C34" i="28"/>
  <c r="C35" i="28"/>
  <c r="C6" i="20"/>
  <c r="C7" i="20"/>
  <c r="C8" i="20"/>
  <c r="C9" i="20"/>
  <c r="C10"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5" i="29"/>
  <c r="C5" i="6"/>
  <c r="C5" i="5"/>
  <c r="C5" i="7"/>
  <c r="C5" i="8"/>
  <c r="C5" i="9"/>
  <c r="C5" i="10"/>
  <c r="C5" i="11"/>
  <c r="C5" i="12"/>
  <c r="C5" i="26"/>
  <c r="C5" i="13"/>
  <c r="C5" i="15"/>
  <c r="C5" i="16"/>
  <c r="C5" i="18"/>
  <c r="C5" i="19"/>
  <c r="C5" i="28"/>
  <c r="C5" i="20"/>
  <c r="C5" i="4"/>
  <c r="B6" i="29"/>
  <c r="B7" i="29"/>
  <c r="B8" i="29"/>
  <c r="B9" i="29"/>
  <c r="B10" i="29"/>
  <c r="B11" i="29"/>
  <c r="B12" i="29"/>
  <c r="B13" i="29"/>
  <c r="B14" i="29"/>
  <c r="B15" i="29"/>
  <c r="B16" i="29"/>
  <c r="B17" i="29"/>
  <c r="B18" i="29"/>
  <c r="B19" i="29"/>
  <c r="B20" i="29"/>
  <c r="B21" i="29"/>
  <c r="B22" i="29"/>
  <c r="B23" i="29"/>
  <c r="B24" i="29"/>
  <c r="B25" i="29"/>
  <c r="B26" i="29"/>
  <c r="B27" i="29"/>
  <c r="B28" i="29"/>
  <c r="B29" i="29"/>
  <c r="B30" i="29"/>
  <c r="B31" i="29"/>
  <c r="B32" i="29"/>
  <c r="B33" i="29"/>
  <c r="B34" i="29"/>
  <c r="B35" i="29"/>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6" i="12"/>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6" i="26"/>
  <c r="B7" i="26"/>
  <c r="B8" i="26"/>
  <c r="B9" i="26"/>
  <c r="B10" i="26"/>
  <c r="B11" i="26"/>
  <c r="B12" i="26"/>
  <c r="B13" i="26"/>
  <c r="B14" i="26"/>
  <c r="B15" i="26"/>
  <c r="B16" i="26"/>
  <c r="B17" i="26"/>
  <c r="B18" i="26"/>
  <c r="B19" i="26"/>
  <c r="B20" i="26"/>
  <c r="B21" i="26"/>
  <c r="B22" i="26"/>
  <c r="B23" i="26"/>
  <c r="B24" i="26"/>
  <c r="B25" i="26"/>
  <c r="B26" i="26"/>
  <c r="B27" i="26"/>
  <c r="B28" i="26"/>
  <c r="B29" i="26"/>
  <c r="B30" i="26"/>
  <c r="B31" i="26"/>
  <c r="B32" i="26"/>
  <c r="B33" i="26"/>
  <c r="B34" i="26"/>
  <c r="B35" i="26"/>
  <c r="B6" i="13"/>
  <c r="B7" i="13"/>
  <c r="B8" i="13"/>
  <c r="B9" i="13"/>
  <c r="B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6" i="15"/>
  <c r="B7" i="15"/>
  <c r="B8" i="15"/>
  <c r="B9" i="15"/>
  <c r="B10" i="15"/>
  <c r="B11" i="15"/>
  <c r="B12" i="15"/>
  <c r="B13" i="15"/>
  <c r="B14" i="15"/>
  <c r="B15" i="15"/>
  <c r="B16" i="15"/>
  <c r="B17" i="15"/>
  <c r="B18" i="15"/>
  <c r="B19" i="15"/>
  <c r="B20" i="15"/>
  <c r="B21" i="15"/>
  <c r="B22" i="15"/>
  <c r="B23" i="15"/>
  <c r="B24" i="15"/>
  <c r="B25" i="15"/>
  <c r="B26" i="15"/>
  <c r="B27" i="15"/>
  <c r="B28" i="15"/>
  <c r="B29" i="15"/>
  <c r="B30" i="15"/>
  <c r="B31" i="15"/>
  <c r="B32" i="15"/>
  <c r="B33" i="15"/>
  <c r="B34" i="15"/>
  <c r="B35" i="15"/>
  <c r="B6" i="16"/>
  <c r="B7" i="16"/>
  <c r="B8" i="16"/>
  <c r="B9" i="16"/>
  <c r="B10" i="16"/>
  <c r="B11" i="16"/>
  <c r="B12" i="16"/>
  <c r="B13" i="16"/>
  <c r="B14" i="16"/>
  <c r="B15" i="16"/>
  <c r="B16" i="16"/>
  <c r="B17" i="16"/>
  <c r="B18" i="16"/>
  <c r="B19" i="16"/>
  <c r="B20" i="16"/>
  <c r="B21" i="16"/>
  <c r="B22" i="16"/>
  <c r="B23" i="16"/>
  <c r="B24" i="16"/>
  <c r="B25" i="16"/>
  <c r="B26" i="16"/>
  <c r="B27" i="16"/>
  <c r="B28" i="16"/>
  <c r="B29" i="16"/>
  <c r="B30" i="16"/>
  <c r="B31" i="16"/>
  <c r="B32" i="16"/>
  <c r="B33" i="16"/>
  <c r="B34" i="16"/>
  <c r="B35" i="16"/>
  <c r="B6" i="18"/>
  <c r="B7" i="18"/>
  <c r="B8" i="18"/>
  <c r="B9" i="18"/>
  <c r="B10" i="18"/>
  <c r="B11" i="18"/>
  <c r="B12" i="18"/>
  <c r="B13" i="18"/>
  <c r="B14" i="18"/>
  <c r="B15" i="18"/>
  <c r="B16" i="18"/>
  <c r="B17" i="18"/>
  <c r="B18" i="18"/>
  <c r="B19" i="18"/>
  <c r="B20" i="18"/>
  <c r="B21" i="18"/>
  <c r="B22" i="18"/>
  <c r="B23" i="18"/>
  <c r="B24" i="18"/>
  <c r="B25" i="18"/>
  <c r="B26" i="18"/>
  <c r="B27" i="18"/>
  <c r="B28" i="18"/>
  <c r="B29" i="18"/>
  <c r="B30" i="18"/>
  <c r="B31" i="18"/>
  <c r="B32" i="18"/>
  <c r="B33" i="18"/>
  <c r="B34" i="18"/>
  <c r="B35" i="18"/>
  <c r="B6" i="19"/>
  <c r="B7" i="19"/>
  <c r="B8" i="19"/>
  <c r="B9" i="19"/>
  <c r="B10" i="19"/>
  <c r="B11" i="19"/>
  <c r="B12" i="19"/>
  <c r="B13" i="19"/>
  <c r="B14" i="19"/>
  <c r="B15" i="19"/>
  <c r="B16" i="19"/>
  <c r="B17" i="19"/>
  <c r="B18" i="19"/>
  <c r="B19" i="19"/>
  <c r="B20" i="19"/>
  <c r="B21" i="19"/>
  <c r="B22" i="19"/>
  <c r="B23" i="19"/>
  <c r="B24" i="19"/>
  <c r="B25" i="19"/>
  <c r="B26" i="19"/>
  <c r="B27" i="19"/>
  <c r="B28" i="19"/>
  <c r="B29" i="19"/>
  <c r="B30" i="19"/>
  <c r="B31" i="19"/>
  <c r="B32" i="19"/>
  <c r="B33" i="19"/>
  <c r="B34" i="19"/>
  <c r="B35" i="19"/>
  <c r="B6" i="28"/>
  <c r="B7" i="28"/>
  <c r="B8" i="28"/>
  <c r="B9" i="28"/>
  <c r="B10" i="28"/>
  <c r="B11" i="28"/>
  <c r="B12" i="28"/>
  <c r="B13" i="28"/>
  <c r="B14" i="28"/>
  <c r="B15" i="28"/>
  <c r="B16" i="28"/>
  <c r="B17" i="28"/>
  <c r="B18" i="28"/>
  <c r="B19" i="28"/>
  <c r="B20" i="28"/>
  <c r="B21" i="28"/>
  <c r="B22" i="28"/>
  <c r="B23" i="28"/>
  <c r="B24" i="28"/>
  <c r="B25" i="28"/>
  <c r="B26" i="28"/>
  <c r="B27" i="28"/>
  <c r="B28" i="28"/>
  <c r="B29" i="28"/>
  <c r="B30" i="28"/>
  <c r="B31" i="28"/>
  <c r="B32" i="28"/>
  <c r="B33" i="28"/>
  <c r="B34" i="28"/>
  <c r="B35" i="28"/>
  <c r="B6" i="20"/>
  <c r="B7" i="20"/>
  <c r="B8" i="20"/>
  <c r="B9" i="20"/>
  <c r="B10" i="20"/>
  <c r="B11" i="20"/>
  <c r="B12" i="20"/>
  <c r="B13" i="20"/>
  <c r="B14" i="20"/>
  <c r="B15" i="20"/>
  <c r="B16" i="20"/>
  <c r="B17" i="20"/>
  <c r="B18" i="20"/>
  <c r="B19" i="20"/>
  <c r="B20" i="20"/>
  <c r="B21" i="20"/>
  <c r="B22" i="20"/>
  <c r="B23" i="20"/>
  <c r="B24" i="20"/>
  <c r="B25" i="20"/>
  <c r="B26" i="20"/>
  <c r="B27" i="20"/>
  <c r="B28" i="20"/>
  <c r="B29" i="20"/>
  <c r="B30" i="20"/>
  <c r="B31" i="20"/>
  <c r="B32" i="20"/>
  <c r="B33" i="20"/>
  <c r="B34" i="20"/>
  <c r="B35" i="20"/>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5" i="29"/>
  <c r="B5" i="6"/>
  <c r="B5" i="5"/>
  <c r="B5" i="7"/>
  <c r="B5" i="8"/>
  <c r="B5" i="9"/>
  <c r="B5" i="10"/>
  <c r="B5" i="11"/>
  <c r="B5" i="12"/>
  <c r="B5" i="26"/>
  <c r="B5" i="13"/>
  <c r="B5" i="15"/>
  <c r="B5" i="16"/>
  <c r="B5" i="18"/>
  <c r="B5" i="19"/>
  <c r="B5" i="28"/>
  <c r="B5" i="20"/>
  <c r="B5" i="4"/>
  <c r="E6" i="4"/>
  <c r="E7" i="4"/>
  <c r="F7" i="4" s="1"/>
  <c r="E8" i="4"/>
  <c r="E9" i="4"/>
  <c r="F9" i="4" s="1"/>
  <c r="E10" i="4"/>
  <c r="E11" i="4"/>
  <c r="F11" i="4" s="1"/>
  <c r="E12" i="4"/>
  <c r="E13" i="4"/>
  <c r="F13" i="4" s="1"/>
  <c r="E14" i="4"/>
  <c r="E15" i="4"/>
  <c r="F15" i="4" s="1"/>
  <c r="E16" i="4"/>
  <c r="E17" i="4"/>
  <c r="F17" i="4" s="1"/>
  <c r="E18" i="4"/>
  <c r="E19" i="4"/>
  <c r="F19" i="4" s="1"/>
  <c r="E20" i="4"/>
  <c r="E21" i="4"/>
  <c r="F21" i="4" s="1"/>
  <c r="E22" i="4"/>
  <c r="E23" i="4"/>
  <c r="F23" i="4" s="1"/>
  <c r="E24" i="4"/>
  <c r="E25" i="4"/>
  <c r="F25" i="4" s="1"/>
  <c r="E26" i="4"/>
  <c r="E27" i="4"/>
  <c r="F27" i="4" s="1"/>
  <c r="E28" i="4"/>
  <c r="E29" i="4"/>
  <c r="F29" i="4" s="1"/>
  <c r="E30" i="4"/>
  <c r="E31" i="4"/>
  <c r="F31" i="4" s="1"/>
  <c r="E32" i="4"/>
  <c r="F32" i="4" s="1"/>
  <c r="E33" i="4"/>
  <c r="E34" i="4"/>
  <c r="E35" i="4"/>
  <c r="F35" i="4" s="1"/>
  <c r="E6" i="29"/>
  <c r="F6" i="29" s="1"/>
  <c r="E7" i="29"/>
  <c r="F7" i="29" s="1"/>
  <c r="E8" i="29"/>
  <c r="E9" i="29"/>
  <c r="F9" i="29" s="1"/>
  <c r="E10" i="29"/>
  <c r="E11" i="29"/>
  <c r="F11" i="29" s="1"/>
  <c r="E12" i="29"/>
  <c r="E13" i="29"/>
  <c r="F13" i="29" s="1"/>
  <c r="E14" i="29"/>
  <c r="F14" i="29" s="1"/>
  <c r="E15" i="29"/>
  <c r="F15" i="29" s="1"/>
  <c r="E16" i="29"/>
  <c r="I16" i="29" s="1"/>
  <c r="J16" i="29" s="1"/>
  <c r="E17" i="29"/>
  <c r="F17" i="29" s="1"/>
  <c r="E18" i="29"/>
  <c r="F18" i="29" s="1"/>
  <c r="E19" i="29"/>
  <c r="E20" i="29"/>
  <c r="F20" i="29" s="1"/>
  <c r="E21" i="29"/>
  <c r="F21" i="29" s="1"/>
  <c r="E22" i="29"/>
  <c r="F22" i="29" s="1"/>
  <c r="E23" i="29"/>
  <c r="E24" i="29"/>
  <c r="I24" i="29" s="1"/>
  <c r="J24" i="29" s="1"/>
  <c r="E25" i="29"/>
  <c r="F25" i="29" s="1"/>
  <c r="E26" i="29"/>
  <c r="E27" i="29"/>
  <c r="F27" i="29" s="1"/>
  <c r="E28" i="29"/>
  <c r="E29" i="29"/>
  <c r="F29" i="29" s="1"/>
  <c r="E30" i="29"/>
  <c r="F30" i="29" s="1"/>
  <c r="E31" i="29"/>
  <c r="E32" i="29"/>
  <c r="I32" i="29" s="1"/>
  <c r="J32" i="29" s="1"/>
  <c r="E33" i="29"/>
  <c r="I33" i="29" s="1"/>
  <c r="J33" i="29" s="1"/>
  <c r="E34" i="29"/>
  <c r="E35" i="29"/>
  <c r="F35" i="29" s="1"/>
  <c r="E6" i="6"/>
  <c r="I6" i="6" s="1"/>
  <c r="J6" i="6" s="1"/>
  <c r="E7" i="6"/>
  <c r="E8" i="6"/>
  <c r="E9" i="6"/>
  <c r="I9" i="6" s="1"/>
  <c r="J9" i="6" s="1"/>
  <c r="E10" i="6"/>
  <c r="E11" i="6"/>
  <c r="F11" i="6" s="1"/>
  <c r="E12" i="6"/>
  <c r="I12" i="6" s="1"/>
  <c r="J12" i="6" s="1"/>
  <c r="E13" i="6"/>
  <c r="E14" i="6"/>
  <c r="I14" i="6" s="1"/>
  <c r="J14" i="6" s="1"/>
  <c r="E15" i="6"/>
  <c r="E16" i="6"/>
  <c r="F16" i="6" s="1"/>
  <c r="E17" i="6"/>
  <c r="I17" i="6" s="1"/>
  <c r="J17" i="6" s="1"/>
  <c r="E18" i="6"/>
  <c r="E19" i="6"/>
  <c r="F19" i="6" s="1"/>
  <c r="E20" i="6"/>
  <c r="I20" i="6" s="1"/>
  <c r="J20" i="6" s="1"/>
  <c r="E21" i="6"/>
  <c r="E22" i="6"/>
  <c r="I22" i="6" s="1"/>
  <c r="J22" i="6" s="1"/>
  <c r="E23" i="6"/>
  <c r="E24" i="6"/>
  <c r="F24" i="6" s="1"/>
  <c r="E25" i="6"/>
  <c r="I25" i="6" s="1"/>
  <c r="J25" i="6" s="1"/>
  <c r="E26" i="6"/>
  <c r="E27" i="6"/>
  <c r="F27" i="6" s="1"/>
  <c r="E28" i="6"/>
  <c r="I28" i="6" s="1"/>
  <c r="J28" i="6" s="1"/>
  <c r="E29" i="6"/>
  <c r="E30" i="6"/>
  <c r="I30" i="6" s="1"/>
  <c r="J30" i="6" s="1"/>
  <c r="E31" i="6"/>
  <c r="I31" i="6" s="1"/>
  <c r="J31" i="6" s="1"/>
  <c r="F31" i="6"/>
  <c r="E32" i="6"/>
  <c r="F32" i="6" s="1"/>
  <c r="E33" i="6"/>
  <c r="F33" i="6" s="1"/>
  <c r="E34" i="6"/>
  <c r="F34" i="6" s="1"/>
  <c r="E35" i="6"/>
  <c r="I35" i="6" s="1"/>
  <c r="J35" i="6" s="1"/>
  <c r="E6" i="5"/>
  <c r="I6" i="5" s="1"/>
  <c r="J6" i="5" s="1"/>
  <c r="E7" i="5"/>
  <c r="F7" i="5" s="1"/>
  <c r="E8" i="5"/>
  <c r="I8" i="5" s="1"/>
  <c r="J8" i="5" s="1"/>
  <c r="E9" i="5"/>
  <c r="E10" i="5"/>
  <c r="I10" i="5" s="1"/>
  <c r="J10" i="5" s="1"/>
  <c r="E11" i="5"/>
  <c r="F11" i="5" s="1"/>
  <c r="E12" i="5"/>
  <c r="I12" i="5" s="1"/>
  <c r="J12" i="5" s="1"/>
  <c r="E13" i="5"/>
  <c r="F13" i="5" s="1"/>
  <c r="E14" i="5"/>
  <c r="I14" i="5" s="1"/>
  <c r="J14" i="5" s="1"/>
  <c r="E15" i="5"/>
  <c r="E16" i="5"/>
  <c r="E17" i="5"/>
  <c r="F17" i="5" s="1"/>
  <c r="E18" i="5"/>
  <c r="F18" i="5" s="1"/>
  <c r="E19" i="5"/>
  <c r="E20" i="5"/>
  <c r="F20" i="5" s="1"/>
  <c r="E21" i="5"/>
  <c r="E22" i="5"/>
  <c r="F22" i="5" s="1"/>
  <c r="E23" i="5"/>
  <c r="E24" i="5"/>
  <c r="F24" i="5" s="1"/>
  <c r="E25" i="5"/>
  <c r="E26" i="5"/>
  <c r="F26" i="5" s="1"/>
  <c r="E27" i="5"/>
  <c r="E28" i="5"/>
  <c r="F28" i="5" s="1"/>
  <c r="E29" i="5"/>
  <c r="E30" i="5"/>
  <c r="F30" i="5" s="1"/>
  <c r="E31" i="5"/>
  <c r="E32" i="5"/>
  <c r="F32" i="5" s="1"/>
  <c r="E33" i="5"/>
  <c r="E34" i="5"/>
  <c r="F34" i="5" s="1"/>
  <c r="E35" i="5"/>
  <c r="E6" i="7"/>
  <c r="F6" i="7" s="1"/>
  <c r="E7" i="7"/>
  <c r="I7" i="7" s="1"/>
  <c r="J7" i="7" s="1"/>
  <c r="E8" i="7"/>
  <c r="F8" i="7" s="1"/>
  <c r="E9" i="7"/>
  <c r="I9" i="7" s="1"/>
  <c r="J9" i="7" s="1"/>
  <c r="E10" i="7"/>
  <c r="F10" i="7" s="1"/>
  <c r="E11" i="7"/>
  <c r="I11" i="7" s="1"/>
  <c r="J11" i="7" s="1"/>
  <c r="E12" i="7"/>
  <c r="F12" i="7" s="1"/>
  <c r="E13" i="7"/>
  <c r="I13" i="7" s="1"/>
  <c r="J13" i="7" s="1"/>
  <c r="E14" i="7"/>
  <c r="F14" i="7" s="1"/>
  <c r="E15" i="7"/>
  <c r="I15" i="7" s="1"/>
  <c r="J15" i="7" s="1"/>
  <c r="E16" i="7"/>
  <c r="F16" i="7" s="1"/>
  <c r="E17" i="7"/>
  <c r="I17" i="7" s="1"/>
  <c r="J17" i="7" s="1"/>
  <c r="E18" i="7"/>
  <c r="F18" i="7" s="1"/>
  <c r="E19" i="7"/>
  <c r="E20" i="7"/>
  <c r="F20" i="7" s="1"/>
  <c r="E21" i="7"/>
  <c r="I21" i="7" s="1"/>
  <c r="J21" i="7" s="1"/>
  <c r="E22" i="7"/>
  <c r="F22" i="7" s="1"/>
  <c r="E23" i="7"/>
  <c r="I23" i="7" s="1"/>
  <c r="J23" i="7" s="1"/>
  <c r="E24" i="7"/>
  <c r="F24" i="7" s="1"/>
  <c r="E25" i="7"/>
  <c r="F25" i="7" s="1"/>
  <c r="E26" i="7"/>
  <c r="F26" i="7" s="1"/>
  <c r="E27" i="7"/>
  <c r="I27" i="7" s="1"/>
  <c r="J27" i="7" s="1"/>
  <c r="E28" i="7"/>
  <c r="F28" i="7" s="1"/>
  <c r="E29" i="7"/>
  <c r="I29" i="7" s="1"/>
  <c r="J29" i="7" s="1"/>
  <c r="E30" i="7"/>
  <c r="I30" i="7" s="1"/>
  <c r="J30" i="7" s="1"/>
  <c r="E31" i="7"/>
  <c r="F31" i="7" s="1"/>
  <c r="E32" i="7"/>
  <c r="F32" i="7" s="1"/>
  <c r="E33" i="7"/>
  <c r="F33" i="7" s="1"/>
  <c r="E34" i="7"/>
  <c r="F34" i="7" s="1"/>
  <c r="E35" i="7"/>
  <c r="F35" i="7" s="1"/>
  <c r="E6" i="8"/>
  <c r="E7" i="8"/>
  <c r="F7" i="8" s="1"/>
  <c r="E8" i="8"/>
  <c r="E9" i="8"/>
  <c r="F9" i="8" s="1"/>
  <c r="E10" i="8"/>
  <c r="I10" i="8" s="1"/>
  <c r="J10" i="8" s="1"/>
  <c r="E11" i="8"/>
  <c r="I11" i="8" s="1"/>
  <c r="J11" i="8" s="1"/>
  <c r="E12" i="8"/>
  <c r="F12" i="8" s="1"/>
  <c r="E13" i="8"/>
  <c r="F13" i="8" s="1"/>
  <c r="E14" i="8"/>
  <c r="I14" i="8" s="1"/>
  <c r="J14" i="8" s="1"/>
  <c r="E15" i="8"/>
  <c r="I15" i="8" s="1"/>
  <c r="J15" i="8" s="1"/>
  <c r="E16" i="8"/>
  <c r="F16" i="8" s="1"/>
  <c r="E17" i="8"/>
  <c r="F17" i="8" s="1"/>
  <c r="E18" i="8"/>
  <c r="F18" i="8" s="1"/>
  <c r="E19" i="8"/>
  <c r="E20" i="8"/>
  <c r="I20" i="8" s="1"/>
  <c r="J20" i="8" s="1"/>
  <c r="E21" i="8"/>
  <c r="I21" i="8" s="1"/>
  <c r="J21" i="8" s="1"/>
  <c r="E22" i="8"/>
  <c r="F22" i="8" s="1"/>
  <c r="E23" i="8"/>
  <c r="I23" i="8" s="1"/>
  <c r="J23" i="8" s="1"/>
  <c r="E24" i="8"/>
  <c r="F24" i="8" s="1"/>
  <c r="E25" i="8"/>
  <c r="F25" i="8" s="1"/>
  <c r="E26" i="8"/>
  <c r="I26" i="8" s="1"/>
  <c r="J26" i="8" s="1"/>
  <c r="E27" i="8"/>
  <c r="I27" i="8" s="1"/>
  <c r="J27" i="8" s="1"/>
  <c r="E28" i="8"/>
  <c r="F28" i="8" s="1"/>
  <c r="E29" i="8"/>
  <c r="I29" i="8" s="1"/>
  <c r="J29" i="8" s="1"/>
  <c r="E30" i="8"/>
  <c r="I30" i="8" s="1"/>
  <c r="J30" i="8" s="1"/>
  <c r="E31" i="8"/>
  <c r="F31" i="8" s="1"/>
  <c r="E32" i="8"/>
  <c r="F32" i="8" s="1"/>
  <c r="E33" i="8"/>
  <c r="I33" i="8" s="1"/>
  <c r="J33" i="8" s="1"/>
  <c r="E34" i="8"/>
  <c r="I34" i="8" s="1"/>
  <c r="J34" i="8" s="1"/>
  <c r="E35" i="8"/>
  <c r="F35" i="8" s="1"/>
  <c r="E6" i="9"/>
  <c r="F6" i="9" s="1"/>
  <c r="E7" i="9"/>
  <c r="F7" i="9" s="1"/>
  <c r="E8" i="9"/>
  <c r="I8" i="9" s="1"/>
  <c r="J8" i="9" s="1"/>
  <c r="E9" i="9"/>
  <c r="I9" i="9" s="1"/>
  <c r="J9" i="9" s="1"/>
  <c r="E10" i="9"/>
  <c r="I10" i="9" s="1"/>
  <c r="J10" i="9" s="1"/>
  <c r="E11" i="9"/>
  <c r="I11" i="9" s="1"/>
  <c r="J11" i="9" s="1"/>
  <c r="E12" i="9"/>
  <c r="F12" i="9" s="1"/>
  <c r="E13" i="9"/>
  <c r="F13" i="9" s="1"/>
  <c r="E14" i="9"/>
  <c r="I14" i="9" s="1"/>
  <c r="J14" i="9" s="1"/>
  <c r="E15" i="9"/>
  <c r="I15" i="9" s="1"/>
  <c r="J15" i="9" s="1"/>
  <c r="E16" i="9"/>
  <c r="I16" i="9" s="1"/>
  <c r="J16" i="9" s="1"/>
  <c r="E17" i="9"/>
  <c r="F17" i="9" s="1"/>
  <c r="E18" i="9"/>
  <c r="I18" i="9" s="1"/>
  <c r="J18" i="9" s="1"/>
  <c r="E19" i="9"/>
  <c r="I19" i="9" s="1"/>
  <c r="J19" i="9" s="1"/>
  <c r="E20" i="9"/>
  <c r="F20" i="9" s="1"/>
  <c r="E21" i="9"/>
  <c r="I21" i="9" s="1"/>
  <c r="J21" i="9" s="1"/>
  <c r="E22" i="9"/>
  <c r="F22" i="9" s="1"/>
  <c r="E23" i="9"/>
  <c r="F23" i="9" s="1"/>
  <c r="E24" i="9"/>
  <c r="I24" i="9" s="1"/>
  <c r="J24" i="9" s="1"/>
  <c r="E25" i="9"/>
  <c r="I25" i="9" s="1"/>
  <c r="J25" i="9" s="1"/>
  <c r="E26" i="9"/>
  <c r="F26" i="9" s="1"/>
  <c r="E27" i="9"/>
  <c r="E28" i="9"/>
  <c r="E29" i="9"/>
  <c r="F29" i="9" s="1"/>
  <c r="E30" i="9"/>
  <c r="F30" i="9" s="1"/>
  <c r="E31" i="9"/>
  <c r="I31" i="9" s="1"/>
  <c r="J31" i="9" s="1"/>
  <c r="E32" i="9"/>
  <c r="E33" i="9"/>
  <c r="E34" i="9"/>
  <c r="I34" i="9" s="1"/>
  <c r="J34" i="9" s="1"/>
  <c r="E35" i="9"/>
  <c r="E6" i="10"/>
  <c r="I6" i="10" s="1"/>
  <c r="J6" i="10" s="1"/>
  <c r="E7" i="10"/>
  <c r="I7" i="10" s="1"/>
  <c r="J7" i="10" s="1"/>
  <c r="E8" i="10"/>
  <c r="I8" i="10" s="1"/>
  <c r="J8" i="10" s="1"/>
  <c r="E9" i="10"/>
  <c r="I9" i="10" s="1"/>
  <c r="J9" i="10" s="1"/>
  <c r="E10" i="10"/>
  <c r="I10" i="10" s="1"/>
  <c r="J10" i="10" s="1"/>
  <c r="E11" i="10"/>
  <c r="F11" i="10" s="1"/>
  <c r="E12" i="10"/>
  <c r="F12" i="10" s="1"/>
  <c r="E13" i="10"/>
  <c r="E14" i="10"/>
  <c r="E15" i="10"/>
  <c r="E16" i="10"/>
  <c r="I16" i="10" s="1"/>
  <c r="J16" i="10" s="1"/>
  <c r="E17" i="10"/>
  <c r="E18" i="10"/>
  <c r="E19" i="10"/>
  <c r="I19" i="10" s="1"/>
  <c r="J19" i="10" s="1"/>
  <c r="E20" i="10"/>
  <c r="F20" i="10" s="1"/>
  <c r="E21" i="10"/>
  <c r="F21" i="10" s="1"/>
  <c r="E22" i="10"/>
  <c r="E23" i="10"/>
  <c r="E24" i="10"/>
  <c r="I24" i="10" s="1"/>
  <c r="J24" i="10" s="1"/>
  <c r="E25" i="10"/>
  <c r="I25" i="10" s="1"/>
  <c r="J25" i="10" s="1"/>
  <c r="E26" i="10"/>
  <c r="I26" i="10" s="1"/>
  <c r="J26" i="10" s="1"/>
  <c r="E27" i="10"/>
  <c r="I27" i="10" s="1"/>
  <c r="J27" i="10" s="1"/>
  <c r="E28" i="10"/>
  <c r="F28" i="10" s="1"/>
  <c r="E29" i="10"/>
  <c r="E30" i="10"/>
  <c r="I30" i="10" s="1"/>
  <c r="J30" i="10" s="1"/>
  <c r="E31" i="10"/>
  <c r="E32" i="10"/>
  <c r="I32" i="10" s="1"/>
  <c r="J32" i="10" s="1"/>
  <c r="E33" i="10"/>
  <c r="E34" i="10"/>
  <c r="E35" i="10"/>
  <c r="I35" i="10" s="1"/>
  <c r="J35" i="10" s="1"/>
  <c r="E6" i="11"/>
  <c r="E7" i="11"/>
  <c r="I7" i="11" s="1"/>
  <c r="J7" i="11" s="1"/>
  <c r="E8" i="11"/>
  <c r="F8" i="11" s="1"/>
  <c r="E9" i="11"/>
  <c r="F9" i="11" s="1"/>
  <c r="E10" i="11"/>
  <c r="E11" i="11"/>
  <c r="E12" i="11"/>
  <c r="I12" i="11" s="1"/>
  <c r="J12" i="11" s="1"/>
  <c r="E13" i="11"/>
  <c r="I13" i="11" s="1"/>
  <c r="J13" i="11" s="1"/>
  <c r="E14" i="11"/>
  <c r="F14" i="11" s="1"/>
  <c r="E15" i="11"/>
  <c r="I15" i="11" s="1"/>
  <c r="J15" i="11" s="1"/>
  <c r="E16" i="11"/>
  <c r="E17" i="11"/>
  <c r="I17" i="11" s="1"/>
  <c r="J17" i="11" s="1"/>
  <c r="E18" i="11"/>
  <c r="F18" i="11" s="1"/>
  <c r="E19" i="11"/>
  <c r="I19" i="11" s="1"/>
  <c r="J19" i="11" s="1"/>
  <c r="E20" i="11"/>
  <c r="F20" i="11" s="1"/>
  <c r="E21" i="11"/>
  <c r="E22" i="11"/>
  <c r="I22" i="11" s="1"/>
  <c r="J22" i="11" s="1"/>
  <c r="E23" i="11"/>
  <c r="I23" i="11" s="1"/>
  <c r="J23" i="11" s="1"/>
  <c r="E24" i="11"/>
  <c r="F24" i="11" s="1"/>
  <c r="E25" i="11"/>
  <c r="F25" i="11" s="1"/>
  <c r="E26" i="11"/>
  <c r="F26" i="11" s="1"/>
  <c r="E27" i="11"/>
  <c r="F27" i="11" s="1"/>
  <c r="E28" i="11"/>
  <c r="I28" i="11" s="1"/>
  <c r="J28" i="11" s="1"/>
  <c r="E29" i="11"/>
  <c r="F29" i="11" s="1"/>
  <c r="E30" i="11"/>
  <c r="F30" i="11" s="1"/>
  <c r="E31" i="11"/>
  <c r="I31" i="11" s="1"/>
  <c r="J31" i="11" s="1"/>
  <c r="E32" i="11"/>
  <c r="F32" i="11" s="1"/>
  <c r="E33" i="11"/>
  <c r="F33" i="11" s="1"/>
  <c r="E34" i="11"/>
  <c r="F34" i="11" s="1"/>
  <c r="E35" i="11"/>
  <c r="F35" i="11" s="1"/>
  <c r="E6" i="12"/>
  <c r="F6" i="12" s="1"/>
  <c r="E7" i="12"/>
  <c r="F7" i="12" s="1"/>
  <c r="E8" i="12"/>
  <c r="I8" i="12" s="1"/>
  <c r="J8" i="12" s="1"/>
  <c r="E9" i="12"/>
  <c r="F9" i="12" s="1"/>
  <c r="E10" i="12"/>
  <c r="F10" i="12" s="1"/>
  <c r="E11" i="12"/>
  <c r="F11" i="12" s="1"/>
  <c r="E12" i="12"/>
  <c r="F12" i="12" s="1"/>
  <c r="E13" i="12"/>
  <c r="F13" i="12" s="1"/>
  <c r="E14" i="12"/>
  <c r="F14" i="12" s="1"/>
  <c r="E15" i="12"/>
  <c r="I15" i="12" s="1"/>
  <c r="J15" i="12" s="1"/>
  <c r="E16" i="12"/>
  <c r="I16" i="12" s="1"/>
  <c r="J16" i="12" s="1"/>
  <c r="E17" i="12"/>
  <c r="F17" i="12" s="1"/>
  <c r="E18" i="12"/>
  <c r="I18" i="12" s="1"/>
  <c r="J18" i="12" s="1"/>
  <c r="E19" i="12"/>
  <c r="F19" i="12" s="1"/>
  <c r="E20" i="12"/>
  <c r="F20" i="12" s="1"/>
  <c r="E21" i="12"/>
  <c r="I21" i="12" s="1"/>
  <c r="J21" i="12" s="1"/>
  <c r="E22" i="12"/>
  <c r="F22" i="12" s="1"/>
  <c r="E23" i="12"/>
  <c r="F23" i="12" s="1"/>
  <c r="E24" i="12"/>
  <c r="F24" i="12" s="1"/>
  <c r="E25" i="12"/>
  <c r="F25" i="12" s="1"/>
  <c r="E26" i="12"/>
  <c r="I26" i="12" s="1"/>
  <c r="J26" i="12" s="1"/>
  <c r="E27" i="12"/>
  <c r="F27" i="12" s="1"/>
  <c r="E28" i="12"/>
  <c r="F28" i="12" s="1"/>
  <c r="E29" i="12"/>
  <c r="I29" i="12" s="1"/>
  <c r="J29" i="12" s="1"/>
  <c r="E30" i="12"/>
  <c r="F30" i="12" s="1"/>
  <c r="E31" i="12"/>
  <c r="I31" i="12" s="1"/>
  <c r="J31" i="12" s="1"/>
  <c r="E32" i="12"/>
  <c r="F32" i="12" s="1"/>
  <c r="E33" i="12"/>
  <c r="I33" i="12" s="1"/>
  <c r="J33" i="12" s="1"/>
  <c r="E34" i="12"/>
  <c r="F34" i="12" s="1"/>
  <c r="E35" i="12"/>
  <c r="E6" i="26"/>
  <c r="F6" i="26" s="1"/>
  <c r="E7" i="26"/>
  <c r="F7" i="26" s="1"/>
  <c r="E8" i="26"/>
  <c r="F8" i="26" s="1"/>
  <c r="E9" i="26"/>
  <c r="F9" i="26" s="1"/>
  <c r="E10" i="26"/>
  <c r="I10" i="26" s="1"/>
  <c r="J10" i="26" s="1"/>
  <c r="E11" i="26"/>
  <c r="F11" i="26" s="1"/>
  <c r="E12" i="26"/>
  <c r="I12" i="26" s="1"/>
  <c r="J12" i="26" s="1"/>
  <c r="E13" i="26"/>
  <c r="F13" i="26" s="1"/>
  <c r="E14" i="26"/>
  <c r="E15" i="26"/>
  <c r="F15" i="26" s="1"/>
  <c r="E16" i="26"/>
  <c r="F16" i="26" s="1"/>
  <c r="E17" i="26"/>
  <c r="F17" i="26" s="1"/>
  <c r="E18" i="26"/>
  <c r="I18" i="26" s="1"/>
  <c r="J18" i="26" s="1"/>
  <c r="E19" i="26"/>
  <c r="F19" i="26" s="1"/>
  <c r="E20" i="26"/>
  <c r="I20" i="26" s="1"/>
  <c r="J20" i="26" s="1"/>
  <c r="E21" i="26"/>
  <c r="F21" i="26" s="1"/>
  <c r="E22" i="26"/>
  <c r="I22" i="26" s="1"/>
  <c r="J22" i="26" s="1"/>
  <c r="E23" i="26"/>
  <c r="F23" i="26" s="1"/>
  <c r="E24" i="26"/>
  <c r="I24" i="26" s="1"/>
  <c r="J24" i="26" s="1"/>
  <c r="E25" i="26"/>
  <c r="F25" i="26" s="1"/>
  <c r="E26" i="26"/>
  <c r="E27" i="26"/>
  <c r="F27" i="26" s="1"/>
  <c r="E28" i="26"/>
  <c r="I28" i="26" s="1"/>
  <c r="J28" i="26" s="1"/>
  <c r="E29" i="26"/>
  <c r="F29" i="26" s="1"/>
  <c r="E30" i="26"/>
  <c r="F30" i="26" s="1"/>
  <c r="E31" i="26"/>
  <c r="F31" i="26" s="1"/>
  <c r="E32" i="26"/>
  <c r="F32" i="26" s="1"/>
  <c r="E33" i="26"/>
  <c r="F33" i="26" s="1"/>
  <c r="E34" i="26"/>
  <c r="E35" i="26"/>
  <c r="F35" i="26" s="1"/>
  <c r="E6" i="13"/>
  <c r="F6" i="13" s="1"/>
  <c r="E7" i="13"/>
  <c r="F7" i="13" s="1"/>
  <c r="E8" i="13"/>
  <c r="F8" i="13" s="1"/>
  <c r="E9" i="13"/>
  <c r="E10" i="13"/>
  <c r="F10" i="13" s="1"/>
  <c r="E11" i="13"/>
  <c r="E12" i="13"/>
  <c r="E13" i="13"/>
  <c r="E14" i="13"/>
  <c r="F14" i="13" s="1"/>
  <c r="E15" i="13"/>
  <c r="F15" i="13" s="1"/>
  <c r="E16" i="13"/>
  <c r="F16" i="13" s="1"/>
  <c r="E17" i="13"/>
  <c r="E18" i="13"/>
  <c r="F18" i="13" s="1"/>
  <c r="E19" i="13"/>
  <c r="F19" i="13" s="1"/>
  <c r="E20" i="13"/>
  <c r="F20" i="13" s="1"/>
  <c r="E21" i="13"/>
  <c r="F21" i="13" s="1"/>
  <c r="E22" i="13"/>
  <c r="F22" i="13" s="1"/>
  <c r="E23" i="13"/>
  <c r="F23" i="13" s="1"/>
  <c r="E24" i="13"/>
  <c r="E25" i="13"/>
  <c r="F25" i="13" s="1"/>
  <c r="E26" i="13"/>
  <c r="E27" i="13"/>
  <c r="E28" i="13"/>
  <c r="E29" i="13"/>
  <c r="F29" i="13" s="1"/>
  <c r="E30" i="13"/>
  <c r="E31" i="13"/>
  <c r="F31" i="13" s="1"/>
  <c r="E32" i="13"/>
  <c r="F32" i="13" s="1"/>
  <c r="E33" i="13"/>
  <c r="F33" i="13" s="1"/>
  <c r="E34" i="13"/>
  <c r="F34" i="13" s="1"/>
  <c r="E35" i="13"/>
  <c r="F35" i="13" s="1"/>
  <c r="E6" i="15"/>
  <c r="E7" i="15"/>
  <c r="I7" i="15" s="1"/>
  <c r="J7" i="15" s="1"/>
  <c r="E8" i="15"/>
  <c r="F8" i="15" s="1"/>
  <c r="E9" i="15"/>
  <c r="E10" i="15"/>
  <c r="F10" i="15" s="1"/>
  <c r="E11" i="15"/>
  <c r="F11" i="15" s="1"/>
  <c r="E12" i="15"/>
  <c r="F12" i="15" s="1"/>
  <c r="E13" i="15"/>
  <c r="I13" i="15" s="1"/>
  <c r="J13" i="15" s="1"/>
  <c r="E14" i="15"/>
  <c r="E15" i="15"/>
  <c r="E16" i="15"/>
  <c r="E17" i="15"/>
  <c r="F17" i="15" s="1"/>
  <c r="E18" i="15"/>
  <c r="F18" i="15" s="1"/>
  <c r="E19" i="15"/>
  <c r="I19" i="15" s="1"/>
  <c r="J19" i="15" s="1"/>
  <c r="E20" i="15"/>
  <c r="E21" i="15"/>
  <c r="I21" i="15" s="1"/>
  <c r="J21" i="15" s="1"/>
  <c r="E22" i="15"/>
  <c r="E23" i="15"/>
  <c r="I23" i="15" s="1"/>
  <c r="J23" i="15" s="1"/>
  <c r="E24" i="15"/>
  <c r="F24" i="15" s="1"/>
  <c r="E25" i="15"/>
  <c r="E26" i="15"/>
  <c r="F26" i="15" s="1"/>
  <c r="E27" i="15"/>
  <c r="F27" i="15" s="1"/>
  <c r="E28" i="15"/>
  <c r="E29" i="15"/>
  <c r="F29" i="15" s="1"/>
  <c r="E30" i="15"/>
  <c r="F30" i="15" s="1"/>
  <c r="E31" i="15"/>
  <c r="E32" i="15"/>
  <c r="F32" i="15" s="1"/>
  <c r="E33" i="15"/>
  <c r="E34" i="15"/>
  <c r="F34" i="15" s="1"/>
  <c r="E35" i="15"/>
  <c r="E6" i="16"/>
  <c r="F6" i="16" s="1"/>
  <c r="I6" i="16"/>
  <c r="J6" i="16" s="1"/>
  <c r="H6" i="16" s="1"/>
  <c r="E7" i="16"/>
  <c r="F7" i="16" s="1"/>
  <c r="E8" i="16"/>
  <c r="F8" i="16" s="1"/>
  <c r="E9" i="16"/>
  <c r="E10" i="16"/>
  <c r="E11" i="16"/>
  <c r="E12" i="16"/>
  <c r="F12" i="16" s="1"/>
  <c r="E13" i="16"/>
  <c r="I13" i="16" s="1"/>
  <c r="J13" i="16" s="1"/>
  <c r="E14" i="16"/>
  <c r="F14" i="16" s="1"/>
  <c r="E15" i="16"/>
  <c r="F15" i="16" s="1"/>
  <c r="E16" i="16"/>
  <c r="F16" i="16" s="1"/>
  <c r="E17" i="16"/>
  <c r="E18" i="16"/>
  <c r="E19" i="16"/>
  <c r="E20" i="16"/>
  <c r="F20" i="16" s="1"/>
  <c r="E21" i="16"/>
  <c r="I21" i="16" s="1"/>
  <c r="J21" i="16" s="1"/>
  <c r="E22" i="16"/>
  <c r="F22" i="16" s="1"/>
  <c r="E23" i="16"/>
  <c r="F23" i="16" s="1"/>
  <c r="E24" i="16"/>
  <c r="F24" i="16" s="1"/>
  <c r="E25" i="16"/>
  <c r="E26" i="16"/>
  <c r="E27" i="16"/>
  <c r="E28" i="16"/>
  <c r="F28" i="16" s="1"/>
  <c r="E29" i="16"/>
  <c r="I29" i="16" s="1"/>
  <c r="J29" i="16" s="1"/>
  <c r="E30" i="16"/>
  <c r="F30" i="16" s="1"/>
  <c r="E31" i="16"/>
  <c r="F31" i="16" s="1"/>
  <c r="E32" i="16"/>
  <c r="F32" i="16" s="1"/>
  <c r="E33" i="16"/>
  <c r="E34" i="16"/>
  <c r="E35" i="16"/>
  <c r="E6" i="18"/>
  <c r="E7" i="18"/>
  <c r="E8" i="18"/>
  <c r="E9" i="18"/>
  <c r="E10" i="18"/>
  <c r="E11" i="18"/>
  <c r="E12" i="18"/>
  <c r="E13" i="18"/>
  <c r="E14" i="18"/>
  <c r="E15" i="18"/>
  <c r="E16" i="18"/>
  <c r="E17" i="18"/>
  <c r="E18" i="18"/>
  <c r="E19" i="18"/>
  <c r="E20" i="18"/>
  <c r="E21" i="18"/>
  <c r="E22" i="18"/>
  <c r="E23" i="18"/>
  <c r="E24" i="18"/>
  <c r="E25" i="18"/>
  <c r="E26" i="18"/>
  <c r="E27" i="18"/>
  <c r="E28" i="18"/>
  <c r="E29" i="18"/>
  <c r="E30" i="18"/>
  <c r="E31" i="18"/>
  <c r="E32" i="18"/>
  <c r="E33" i="18"/>
  <c r="E34" i="18"/>
  <c r="E35" i="18"/>
  <c r="E6" i="19"/>
  <c r="E7" i="19"/>
  <c r="E8" i="19"/>
  <c r="E9" i="19"/>
  <c r="E10" i="19"/>
  <c r="E11" i="19"/>
  <c r="E12" i="19"/>
  <c r="E13" i="19"/>
  <c r="E14" i="19"/>
  <c r="E15" i="19"/>
  <c r="E16" i="19"/>
  <c r="E17" i="19"/>
  <c r="E18" i="19"/>
  <c r="E19" i="19"/>
  <c r="F19" i="19" s="1"/>
  <c r="E20" i="19"/>
  <c r="E21" i="19"/>
  <c r="F21" i="19" s="1"/>
  <c r="E22" i="19"/>
  <c r="E23" i="19"/>
  <c r="F23" i="19" s="1"/>
  <c r="E24" i="19"/>
  <c r="E25" i="19"/>
  <c r="F25" i="19" s="1"/>
  <c r="E26" i="19"/>
  <c r="E27" i="19"/>
  <c r="F27" i="19" s="1"/>
  <c r="E28" i="19"/>
  <c r="E29" i="19"/>
  <c r="F29" i="19" s="1"/>
  <c r="E30" i="19"/>
  <c r="E31" i="19"/>
  <c r="F31" i="19" s="1"/>
  <c r="E32" i="19"/>
  <c r="E33" i="19"/>
  <c r="F33" i="19" s="1"/>
  <c r="E34" i="19"/>
  <c r="E35" i="19"/>
  <c r="F35" i="19" s="1"/>
  <c r="E6" i="28"/>
  <c r="E7" i="28"/>
  <c r="F7" i="28" s="1"/>
  <c r="I7" i="28"/>
  <c r="J7" i="28" s="1"/>
  <c r="E8" i="28"/>
  <c r="E9" i="28"/>
  <c r="F9" i="28" s="1"/>
  <c r="E10" i="28"/>
  <c r="E11" i="28"/>
  <c r="F11" i="28" s="1"/>
  <c r="E12" i="28"/>
  <c r="F12" i="28" s="1"/>
  <c r="E13" i="28"/>
  <c r="F13" i="28" s="1"/>
  <c r="E14" i="28"/>
  <c r="F14" i="28" s="1"/>
  <c r="E15" i="28"/>
  <c r="F15" i="28" s="1"/>
  <c r="E16" i="28"/>
  <c r="F16" i="28" s="1"/>
  <c r="E17" i="28"/>
  <c r="F17" i="28" s="1"/>
  <c r="E18" i="28"/>
  <c r="F18" i="28" s="1"/>
  <c r="E19" i="28"/>
  <c r="E20" i="28"/>
  <c r="F20" i="28" s="1"/>
  <c r="E21" i="28"/>
  <c r="F21" i="28" s="1"/>
  <c r="E22" i="28"/>
  <c r="E23" i="28"/>
  <c r="F23" i="28" s="1"/>
  <c r="E24" i="28"/>
  <c r="F24" i="28" s="1"/>
  <c r="E25" i="28"/>
  <c r="F25" i="28" s="1"/>
  <c r="E26" i="28"/>
  <c r="F26" i="28" s="1"/>
  <c r="E27" i="28"/>
  <c r="E28" i="28"/>
  <c r="F28" i="28" s="1"/>
  <c r="E29" i="28"/>
  <c r="F29" i="28" s="1"/>
  <c r="E30" i="28"/>
  <c r="E31" i="28"/>
  <c r="F31" i="28" s="1"/>
  <c r="E32" i="28"/>
  <c r="F32" i="28" s="1"/>
  <c r="E33" i="28"/>
  <c r="F33" i="28" s="1"/>
  <c r="E34" i="28"/>
  <c r="F34" i="28" s="1"/>
  <c r="E35" i="28"/>
  <c r="E6" i="20"/>
  <c r="E7" i="20"/>
  <c r="I7" i="20" s="1"/>
  <c r="J7" i="20" s="1"/>
  <c r="E8" i="20"/>
  <c r="F8" i="20" s="1"/>
  <c r="E9" i="20"/>
  <c r="I9" i="20" s="1"/>
  <c r="J9" i="20" s="1"/>
  <c r="E10" i="20"/>
  <c r="F10" i="20" s="1"/>
  <c r="E11" i="20"/>
  <c r="F11" i="20" s="1"/>
  <c r="E12" i="20"/>
  <c r="F12" i="20" s="1"/>
  <c r="E13" i="20"/>
  <c r="I13" i="20" s="1"/>
  <c r="J13" i="20" s="1"/>
  <c r="E14" i="20"/>
  <c r="E15" i="20"/>
  <c r="F15" i="20" s="1"/>
  <c r="E16" i="20"/>
  <c r="F16" i="20" s="1"/>
  <c r="E17" i="20"/>
  <c r="I17" i="20" s="1"/>
  <c r="J17" i="20" s="1"/>
  <c r="E18" i="20"/>
  <c r="F18" i="20" s="1"/>
  <c r="E19" i="20"/>
  <c r="F19" i="20" s="1"/>
  <c r="E20" i="20"/>
  <c r="F20" i="20" s="1"/>
  <c r="E21" i="20"/>
  <c r="I21" i="20" s="1"/>
  <c r="J21" i="20" s="1"/>
  <c r="E22" i="20"/>
  <c r="E23" i="20"/>
  <c r="I23" i="20" s="1"/>
  <c r="J23" i="20" s="1"/>
  <c r="E24" i="20"/>
  <c r="F24" i="20" s="1"/>
  <c r="E25" i="20"/>
  <c r="I25" i="20" s="1"/>
  <c r="J25" i="20" s="1"/>
  <c r="E26" i="20"/>
  <c r="F26" i="20" s="1"/>
  <c r="E27" i="20"/>
  <c r="F27" i="20" s="1"/>
  <c r="E28" i="20"/>
  <c r="F28" i="20" s="1"/>
  <c r="E29" i="20"/>
  <c r="F29" i="20" s="1"/>
  <c r="E30" i="20"/>
  <c r="E31" i="20"/>
  <c r="F31" i="20" s="1"/>
  <c r="E32" i="20"/>
  <c r="F32" i="20" s="1"/>
  <c r="E33" i="20"/>
  <c r="I33" i="20" s="1"/>
  <c r="J33" i="20" s="1"/>
  <c r="E34" i="20"/>
  <c r="F34" i="20" s="1"/>
  <c r="E35" i="20"/>
  <c r="F35" i="20" s="1"/>
  <c r="F6" i="1"/>
  <c r="I6" i="1"/>
  <c r="F7" i="1"/>
  <c r="I7" i="1"/>
  <c r="F8" i="1"/>
  <c r="I8" i="1"/>
  <c r="F9" i="1"/>
  <c r="I9" i="1"/>
  <c r="F10" i="1"/>
  <c r="I10" i="1"/>
  <c r="F11" i="1"/>
  <c r="I11" i="1"/>
  <c r="F12" i="1"/>
  <c r="I12" i="1"/>
  <c r="F13" i="1"/>
  <c r="I13" i="1"/>
  <c r="F14" i="1"/>
  <c r="I14" i="1"/>
  <c r="F15" i="1"/>
  <c r="I15" i="1"/>
  <c r="F16" i="1"/>
  <c r="I16" i="1"/>
  <c r="F17" i="1"/>
  <c r="I17" i="1"/>
  <c r="F18" i="1"/>
  <c r="I18" i="1"/>
  <c r="F19" i="1"/>
  <c r="I19" i="1"/>
  <c r="F20" i="1"/>
  <c r="I20" i="1"/>
  <c r="F21" i="1"/>
  <c r="I21" i="1"/>
  <c r="F22" i="1"/>
  <c r="I22" i="1"/>
  <c r="F23" i="1"/>
  <c r="I23" i="1"/>
  <c r="F24" i="1"/>
  <c r="I24" i="1"/>
  <c r="F25" i="1"/>
  <c r="I25" i="1"/>
  <c r="F26" i="1"/>
  <c r="I26" i="1"/>
  <c r="F27" i="1"/>
  <c r="I27" i="1"/>
  <c r="F28" i="1"/>
  <c r="I28" i="1"/>
  <c r="F29" i="1"/>
  <c r="I29" i="1"/>
  <c r="F30" i="1"/>
  <c r="I30" i="1"/>
  <c r="F31" i="1"/>
  <c r="I31" i="1"/>
  <c r="F32" i="1"/>
  <c r="I32" i="1"/>
  <c r="F33" i="1"/>
  <c r="I33" i="1"/>
  <c r="F34" i="1"/>
  <c r="I34" i="1"/>
  <c r="F35" i="1"/>
  <c r="I35" i="1"/>
  <c r="H36" i="31" l="1"/>
  <c r="H7" i="28"/>
  <c r="I35" i="29"/>
  <c r="J35" i="29" s="1"/>
  <c r="F7" i="20"/>
  <c r="H7" i="20" s="1"/>
  <c r="I35" i="19"/>
  <c r="J35" i="19" s="1"/>
  <c r="H35" i="19" s="1"/>
  <c r="F16" i="29"/>
  <c r="I13" i="29"/>
  <c r="J13" i="29" s="1"/>
  <c r="H13" i="29" s="1"/>
  <c r="I6" i="29"/>
  <c r="J6" i="29" s="1"/>
  <c r="H6" i="29" s="1"/>
  <c r="I21" i="13"/>
  <c r="J21" i="13" s="1"/>
  <c r="H21" i="13" s="1"/>
  <c r="I27" i="12"/>
  <c r="J27" i="12" s="1"/>
  <c r="H27" i="12" s="1"/>
  <c r="J7" i="1"/>
  <c r="H7" i="1" s="1"/>
  <c r="F18" i="26"/>
  <c r="H18" i="26" s="1"/>
  <c r="I15" i="26"/>
  <c r="J15" i="26" s="1"/>
  <c r="F15" i="11"/>
  <c r="F29" i="8"/>
  <c r="F26" i="8"/>
  <c r="F15" i="8"/>
  <c r="I31" i="7"/>
  <c r="J31" i="7" s="1"/>
  <c r="F29" i="12"/>
  <c r="F16" i="12"/>
  <c r="J24" i="1"/>
  <c r="H24" i="1" s="1"/>
  <c r="F24" i="26"/>
  <c r="F18" i="12"/>
  <c r="I20" i="11"/>
  <c r="J20" i="11" s="1"/>
  <c r="I31" i="8"/>
  <c r="J31" i="8" s="1"/>
  <c r="I15" i="20"/>
  <c r="J15" i="20" s="1"/>
  <c r="I19" i="13"/>
  <c r="J19" i="13" s="1"/>
  <c r="H19" i="13" s="1"/>
  <c r="F33" i="12"/>
  <c r="H33" i="12" s="1"/>
  <c r="I21" i="10"/>
  <c r="J21" i="10" s="1"/>
  <c r="H21" i="10" s="1"/>
  <c r="F10" i="10"/>
  <c r="F7" i="10"/>
  <c r="F9" i="6"/>
  <c r="I24" i="20"/>
  <c r="J24" i="20" s="1"/>
  <c r="I23" i="16"/>
  <c r="J23" i="16" s="1"/>
  <c r="H23" i="16" s="1"/>
  <c r="I25" i="13"/>
  <c r="J25" i="13" s="1"/>
  <c r="H25" i="13" s="1"/>
  <c r="I22" i="13"/>
  <c r="J22" i="13" s="1"/>
  <c r="H22" i="13" s="1"/>
  <c r="I20" i="13"/>
  <c r="J20" i="13" s="1"/>
  <c r="I18" i="13"/>
  <c r="J18" i="13" s="1"/>
  <c r="F31" i="9"/>
  <c r="H31" i="9" s="1"/>
  <c r="F33" i="8"/>
  <c r="I33" i="7"/>
  <c r="J33" i="7" s="1"/>
  <c r="H33" i="7" s="1"/>
  <c r="J21" i="1"/>
  <c r="H21" i="1" s="1"/>
  <c r="I12" i="15"/>
  <c r="J12" i="15" s="1"/>
  <c r="H12" i="15" s="1"/>
  <c r="I22" i="12"/>
  <c r="J22" i="12" s="1"/>
  <c r="H22" i="12" s="1"/>
  <c r="F28" i="11"/>
  <c r="F19" i="11"/>
  <c r="H19" i="11" s="1"/>
  <c r="I13" i="8"/>
  <c r="J13" i="8" s="1"/>
  <c r="H13" i="8" s="1"/>
  <c r="F18" i="9"/>
  <c r="H18" i="9" s="1"/>
  <c r="F11" i="9"/>
  <c r="H11" i="9" s="1"/>
  <c r="F17" i="6"/>
  <c r="F33" i="20"/>
  <c r="F23" i="20"/>
  <c r="I19" i="19"/>
  <c r="J19" i="19" s="1"/>
  <c r="H19" i="19" s="1"/>
  <c r="I24" i="16"/>
  <c r="J24" i="16" s="1"/>
  <c r="H24" i="16" s="1"/>
  <c r="I22" i="16"/>
  <c r="J22" i="16" s="1"/>
  <c r="H22" i="16" s="1"/>
  <c r="I34" i="15"/>
  <c r="J34" i="15" s="1"/>
  <c r="H34" i="15" s="1"/>
  <c r="I27" i="15"/>
  <c r="J27" i="15" s="1"/>
  <c r="H27" i="15" s="1"/>
  <c r="I24" i="15"/>
  <c r="J24" i="15" s="1"/>
  <c r="H24" i="15" s="1"/>
  <c r="I17" i="15"/>
  <c r="J17" i="15" s="1"/>
  <c r="H17" i="15" s="1"/>
  <c r="I11" i="15"/>
  <c r="J11" i="15" s="1"/>
  <c r="I25" i="26"/>
  <c r="J25" i="26" s="1"/>
  <c r="H25" i="26" s="1"/>
  <c r="I34" i="12"/>
  <c r="J34" i="12" s="1"/>
  <c r="H34" i="12" s="1"/>
  <c r="F15" i="12"/>
  <c r="H15" i="12" s="1"/>
  <c r="F8" i="12"/>
  <c r="H8" i="12" s="1"/>
  <c r="F7" i="11"/>
  <c r="I11" i="10"/>
  <c r="J11" i="10" s="1"/>
  <c r="H11" i="10" s="1"/>
  <c r="F34" i="8"/>
  <c r="I32" i="8"/>
  <c r="J32" i="8" s="1"/>
  <c r="H32" i="8" s="1"/>
  <c r="F30" i="8"/>
  <c r="H30" i="8" s="1"/>
  <c r="I25" i="8"/>
  <c r="J25" i="8" s="1"/>
  <c r="H25" i="8" s="1"/>
  <c r="F15" i="7"/>
  <c r="I33" i="6"/>
  <c r="J33" i="6" s="1"/>
  <c r="I35" i="4"/>
  <c r="J35" i="4" s="1"/>
  <c r="H35" i="4" s="1"/>
  <c r="I32" i="4"/>
  <c r="J32" i="4" s="1"/>
  <c r="H32" i="4" s="1"/>
  <c r="J27" i="1"/>
  <c r="H27" i="1" s="1"/>
  <c r="J23" i="1"/>
  <c r="H23" i="1" s="1"/>
  <c r="I19" i="20"/>
  <c r="J19" i="20" s="1"/>
  <c r="H19" i="20" s="1"/>
  <c r="I14" i="16"/>
  <c r="J14" i="16" s="1"/>
  <c r="H14" i="16" s="1"/>
  <c r="I22" i="9"/>
  <c r="J22" i="9" s="1"/>
  <c r="F14" i="8"/>
  <c r="H14" i="8" s="1"/>
  <c r="I32" i="7"/>
  <c r="J32" i="7" s="1"/>
  <c r="H32" i="7" s="1"/>
  <c r="F14" i="5"/>
  <c r="I14" i="13"/>
  <c r="J14" i="13" s="1"/>
  <c r="H14" i="13" s="1"/>
  <c r="I8" i="11"/>
  <c r="J8" i="11" s="1"/>
  <c r="F27" i="10"/>
  <c r="H27" i="10" s="1"/>
  <c r="F16" i="9"/>
  <c r="H16" i="9" s="1"/>
  <c r="J25" i="1"/>
  <c r="H25" i="1" s="1"/>
  <c r="I29" i="11"/>
  <c r="J29" i="11" s="1"/>
  <c r="H29" i="11" s="1"/>
  <c r="I20" i="10"/>
  <c r="J20" i="10" s="1"/>
  <c r="I30" i="9"/>
  <c r="J30" i="9" s="1"/>
  <c r="H30" i="9" s="1"/>
  <c r="I12" i="9"/>
  <c r="J12" i="9" s="1"/>
  <c r="H12" i="9" s="1"/>
  <c r="J32" i="1"/>
  <c r="H32" i="1" s="1"/>
  <c r="J16" i="1"/>
  <c r="H16" i="1" s="1"/>
  <c r="I35" i="20"/>
  <c r="J35" i="20" s="1"/>
  <c r="H35" i="20" s="1"/>
  <c r="F17" i="20"/>
  <c r="I26" i="28"/>
  <c r="J26" i="28" s="1"/>
  <c r="H26" i="28" s="1"/>
  <c r="I23" i="28"/>
  <c r="J23" i="28" s="1"/>
  <c r="H23" i="28" s="1"/>
  <c r="I23" i="19"/>
  <c r="J23" i="19" s="1"/>
  <c r="I32" i="16"/>
  <c r="J32" i="16" s="1"/>
  <c r="H32" i="16" s="1"/>
  <c r="I30" i="16"/>
  <c r="J30" i="16" s="1"/>
  <c r="H30" i="16" s="1"/>
  <c r="I8" i="16"/>
  <c r="J8" i="16" s="1"/>
  <c r="H8" i="16" s="1"/>
  <c r="I34" i="13"/>
  <c r="J34" i="13" s="1"/>
  <c r="I32" i="13"/>
  <c r="J32" i="13" s="1"/>
  <c r="H32" i="13" s="1"/>
  <c r="I29" i="13"/>
  <c r="J29" i="13" s="1"/>
  <c r="H29" i="13" s="1"/>
  <c r="I16" i="13"/>
  <c r="J16" i="13" s="1"/>
  <c r="H16" i="13" s="1"/>
  <c r="F22" i="26"/>
  <c r="H22" i="26" s="1"/>
  <c r="I13" i="26"/>
  <c r="J13" i="26" s="1"/>
  <c r="H13" i="26" s="1"/>
  <c r="F10" i="26"/>
  <c r="H10" i="26" s="1"/>
  <c r="I7" i="26"/>
  <c r="J7" i="26" s="1"/>
  <c r="H7" i="26" s="1"/>
  <c r="F31" i="12"/>
  <c r="H31" i="12" s="1"/>
  <c r="I20" i="12"/>
  <c r="J20" i="12" s="1"/>
  <c r="H20" i="12" s="1"/>
  <c r="I24" i="11"/>
  <c r="J24" i="11" s="1"/>
  <c r="H24" i="11" s="1"/>
  <c r="F17" i="11"/>
  <c r="H17" i="11" s="1"/>
  <c r="H15" i="11"/>
  <c r="F25" i="10"/>
  <c r="F34" i="9"/>
  <c r="F14" i="9"/>
  <c r="F23" i="8"/>
  <c r="F20" i="8"/>
  <c r="I17" i="8"/>
  <c r="J17" i="8" s="1"/>
  <c r="F9" i="7"/>
  <c r="I11" i="6"/>
  <c r="J11" i="6" s="1"/>
  <c r="I20" i="29"/>
  <c r="J20" i="29" s="1"/>
  <c r="H11" i="15"/>
  <c r="F21" i="20"/>
  <c r="F13" i="20"/>
  <c r="H13" i="20" s="1"/>
  <c r="I31" i="16"/>
  <c r="J31" i="16" s="1"/>
  <c r="H31" i="16" s="1"/>
  <c r="I16" i="16"/>
  <c r="J16" i="16" s="1"/>
  <c r="H16" i="16" s="1"/>
  <c r="I32" i="15"/>
  <c r="J32" i="15" s="1"/>
  <c r="H32" i="15" s="1"/>
  <c r="I29" i="15"/>
  <c r="J29" i="15" s="1"/>
  <c r="I8" i="15"/>
  <c r="J8" i="15" s="1"/>
  <c r="I35" i="13"/>
  <c r="J35" i="13" s="1"/>
  <c r="H35" i="13" s="1"/>
  <c r="I33" i="13"/>
  <c r="J33" i="13" s="1"/>
  <c r="H33" i="13" s="1"/>
  <c r="I8" i="13"/>
  <c r="J8" i="13" s="1"/>
  <c r="H8" i="13" s="1"/>
  <c r="I33" i="26"/>
  <c r="J33" i="26" s="1"/>
  <c r="H33" i="26" s="1"/>
  <c r="I6" i="26"/>
  <c r="J6" i="26" s="1"/>
  <c r="H6" i="26" s="1"/>
  <c r="H16" i="12"/>
  <c r="F23" i="11"/>
  <c r="H23" i="11" s="1"/>
  <c r="F25" i="9"/>
  <c r="H25" i="9" s="1"/>
  <c r="F9" i="9"/>
  <c r="F11" i="8"/>
  <c r="H11" i="8" s="1"/>
  <c r="F29" i="7"/>
  <c r="F12" i="5"/>
  <c r="F35" i="6"/>
  <c r="H35" i="6" s="1"/>
  <c r="I19" i="6"/>
  <c r="J19" i="6" s="1"/>
  <c r="F33" i="29"/>
  <c r="J35" i="1"/>
  <c r="H35" i="1" s="1"/>
  <c r="J33" i="1"/>
  <c r="H33" i="1" s="1"/>
  <c r="J10" i="1"/>
  <c r="I34" i="20"/>
  <c r="J34" i="20" s="1"/>
  <c r="H34" i="20" s="1"/>
  <c r="I32" i="20"/>
  <c r="J32" i="20" s="1"/>
  <c r="I29" i="20"/>
  <c r="J29" i="20" s="1"/>
  <c r="H29" i="20" s="1"/>
  <c r="I20" i="20"/>
  <c r="J20" i="20" s="1"/>
  <c r="I18" i="20"/>
  <c r="J18" i="20" s="1"/>
  <c r="H18" i="20" s="1"/>
  <c r="I16" i="20"/>
  <c r="J16" i="20" s="1"/>
  <c r="I8" i="20"/>
  <c r="J8" i="20" s="1"/>
  <c r="I13" i="28"/>
  <c r="J13" i="28" s="1"/>
  <c r="H13" i="28" s="1"/>
  <c r="I31" i="19"/>
  <c r="J31" i="19" s="1"/>
  <c r="F10" i="16"/>
  <c r="I10" i="16"/>
  <c r="J10" i="16" s="1"/>
  <c r="I7" i="16"/>
  <c r="J7" i="16" s="1"/>
  <c r="H7" i="16" s="1"/>
  <c r="I26" i="15"/>
  <c r="J26" i="15" s="1"/>
  <c r="H26" i="15" s="1"/>
  <c r="F21" i="15"/>
  <c r="H21" i="15" s="1"/>
  <c r="I18" i="15"/>
  <c r="J18" i="15" s="1"/>
  <c r="H18" i="15" s="1"/>
  <c r="I6" i="13"/>
  <c r="J6" i="13" s="1"/>
  <c r="H6" i="13" s="1"/>
  <c r="F28" i="26"/>
  <c r="H28" i="26" s="1"/>
  <c r="F20" i="26"/>
  <c r="H20" i="26" s="1"/>
  <c r="F12" i="26"/>
  <c r="H12" i="26" s="1"/>
  <c r="F35" i="12"/>
  <c r="I35" i="12"/>
  <c r="J35" i="12" s="1"/>
  <c r="J31" i="1"/>
  <c r="H31" i="1" s="1"/>
  <c r="J13" i="1"/>
  <c r="H13" i="1" s="1"/>
  <c r="J6" i="1"/>
  <c r="H6" i="1" s="1"/>
  <c r="I34" i="28"/>
  <c r="J34" i="28" s="1"/>
  <c r="H34" i="28" s="1"/>
  <c r="I31" i="28"/>
  <c r="J31" i="28" s="1"/>
  <c r="H31" i="28" s="1"/>
  <c r="I18" i="28"/>
  <c r="J18" i="28" s="1"/>
  <c r="H18" i="28" s="1"/>
  <c r="I15" i="28"/>
  <c r="J15" i="28" s="1"/>
  <c r="H15" i="28" s="1"/>
  <c r="I27" i="19"/>
  <c r="J27" i="19" s="1"/>
  <c r="H27" i="19" s="1"/>
  <c r="F18" i="16"/>
  <c r="I18" i="16"/>
  <c r="J18" i="16" s="1"/>
  <c r="I15" i="16"/>
  <c r="J15" i="16" s="1"/>
  <c r="I30" i="15"/>
  <c r="J30" i="15" s="1"/>
  <c r="H30" i="15" s="1"/>
  <c r="F23" i="15"/>
  <c r="H23" i="15" s="1"/>
  <c r="F7" i="15"/>
  <c r="H7" i="15" s="1"/>
  <c r="F12" i="13"/>
  <c r="I12" i="13"/>
  <c r="J12" i="13" s="1"/>
  <c r="F34" i="26"/>
  <c r="I34" i="26"/>
  <c r="J34" i="26" s="1"/>
  <c r="I14" i="26"/>
  <c r="J14" i="26" s="1"/>
  <c r="F14" i="26"/>
  <c r="F26" i="16"/>
  <c r="I26" i="16"/>
  <c r="J26" i="16" s="1"/>
  <c r="I25" i="15"/>
  <c r="J25" i="15" s="1"/>
  <c r="F25" i="15"/>
  <c r="F14" i="15"/>
  <c r="I14" i="15"/>
  <c r="J14" i="15" s="1"/>
  <c r="F27" i="13"/>
  <c r="I27" i="13"/>
  <c r="J27" i="13" s="1"/>
  <c r="F17" i="13"/>
  <c r="I17" i="13"/>
  <c r="J17" i="13" s="1"/>
  <c r="F34" i="16"/>
  <c r="I34" i="16"/>
  <c r="J34" i="16" s="1"/>
  <c r="I26" i="26"/>
  <c r="J26" i="26" s="1"/>
  <c r="F26" i="26"/>
  <c r="H24" i="26"/>
  <c r="I10" i="13"/>
  <c r="J10" i="13" s="1"/>
  <c r="H10" i="13" s="1"/>
  <c r="I29" i="26"/>
  <c r="J29" i="26" s="1"/>
  <c r="H29" i="26" s="1"/>
  <c r="I17" i="26"/>
  <c r="J17" i="26" s="1"/>
  <c r="H17" i="26" s="1"/>
  <c r="I9" i="26"/>
  <c r="J9" i="26" s="1"/>
  <c r="H9" i="26" s="1"/>
  <c r="I28" i="12"/>
  <c r="J28" i="12" s="1"/>
  <c r="H28" i="12" s="1"/>
  <c r="F21" i="12"/>
  <c r="H21" i="12" s="1"/>
  <c r="I19" i="12"/>
  <c r="J19" i="12" s="1"/>
  <c r="H19" i="12" s="1"/>
  <c r="I9" i="12"/>
  <c r="J9" i="12" s="1"/>
  <c r="H9" i="12" s="1"/>
  <c r="I30" i="11"/>
  <c r="J30" i="11" s="1"/>
  <c r="H30" i="11" s="1"/>
  <c r="I25" i="11"/>
  <c r="J25" i="11" s="1"/>
  <c r="I14" i="11"/>
  <c r="J14" i="11" s="1"/>
  <c r="H14" i="11" s="1"/>
  <c r="F12" i="11"/>
  <c r="I9" i="11"/>
  <c r="J9" i="11" s="1"/>
  <c r="H9" i="11" s="1"/>
  <c r="F35" i="10"/>
  <c r="I28" i="10"/>
  <c r="J28" i="10" s="1"/>
  <c r="H28" i="10" s="1"/>
  <c r="F19" i="10"/>
  <c r="F16" i="10"/>
  <c r="H16" i="10" s="1"/>
  <c r="I28" i="9"/>
  <c r="J28" i="9" s="1"/>
  <c r="F28" i="9"/>
  <c r="I23" i="9"/>
  <c r="J23" i="9" s="1"/>
  <c r="H23" i="9" s="1"/>
  <c r="F19" i="9"/>
  <c r="H19" i="9" s="1"/>
  <c r="H34" i="8"/>
  <c r="I24" i="8"/>
  <c r="J24" i="8" s="1"/>
  <c r="H24" i="8" s="1"/>
  <c r="F19" i="8"/>
  <c r="I19" i="8"/>
  <c r="J19" i="8" s="1"/>
  <c r="I12" i="8"/>
  <c r="J12" i="8" s="1"/>
  <c r="H12" i="8" s="1"/>
  <c r="I8" i="8"/>
  <c r="J8" i="8" s="1"/>
  <c r="H8" i="8" s="1"/>
  <c r="F8" i="8"/>
  <c r="I24" i="7"/>
  <c r="J24" i="7" s="1"/>
  <c r="H24" i="7" s="1"/>
  <c r="F7" i="7"/>
  <c r="F26" i="12"/>
  <c r="H26" i="12" s="1"/>
  <c r="I13" i="12"/>
  <c r="J13" i="12" s="1"/>
  <c r="H13" i="12" s="1"/>
  <c r="I11" i="12"/>
  <c r="J11" i="12" s="1"/>
  <c r="H11" i="12" s="1"/>
  <c r="I10" i="12"/>
  <c r="J10" i="12" s="1"/>
  <c r="H10" i="12" s="1"/>
  <c r="I35" i="11"/>
  <c r="J35" i="11" s="1"/>
  <c r="H35" i="11" s="1"/>
  <c r="I32" i="11"/>
  <c r="J32" i="11" s="1"/>
  <c r="H32" i="11" s="1"/>
  <c r="F32" i="10"/>
  <c r="H32" i="10" s="1"/>
  <c r="F30" i="10"/>
  <c r="H30" i="10" s="1"/>
  <c r="I12" i="10"/>
  <c r="J12" i="10" s="1"/>
  <c r="H12" i="10" s="1"/>
  <c r="F8" i="10"/>
  <c r="H8" i="10" s="1"/>
  <c r="F6" i="10"/>
  <c r="H6" i="10" s="1"/>
  <c r="I35" i="9"/>
  <c r="J35" i="9" s="1"/>
  <c r="F35" i="9"/>
  <c r="I29" i="9"/>
  <c r="J29" i="9" s="1"/>
  <c r="H29" i="9" s="1"/>
  <c r="F21" i="9"/>
  <c r="H21" i="9" s="1"/>
  <c r="I17" i="9"/>
  <c r="J17" i="9" s="1"/>
  <c r="H17" i="9" s="1"/>
  <c r="F10" i="9"/>
  <c r="H10" i="9" s="1"/>
  <c r="F8" i="9"/>
  <c r="H8" i="9" s="1"/>
  <c r="F10" i="8"/>
  <c r="F24" i="9"/>
  <c r="H24" i="9" s="1"/>
  <c r="H22" i="9"/>
  <c r="F15" i="9"/>
  <c r="H15" i="9" s="1"/>
  <c r="I19" i="7"/>
  <c r="J19" i="7" s="1"/>
  <c r="F19" i="7"/>
  <c r="H8" i="11"/>
  <c r="I14" i="10"/>
  <c r="J14" i="10" s="1"/>
  <c r="F14" i="10"/>
  <c r="H34" i="9"/>
  <c r="H31" i="8"/>
  <c r="H23" i="8"/>
  <c r="H20" i="8"/>
  <c r="F6" i="8"/>
  <c r="I6" i="8"/>
  <c r="J6" i="8" s="1"/>
  <c r="H14" i="9"/>
  <c r="H9" i="9"/>
  <c r="H29" i="8"/>
  <c r="H26" i="8"/>
  <c r="H15" i="8"/>
  <c r="I35" i="7"/>
  <c r="J35" i="7" s="1"/>
  <c r="H35" i="7" s="1"/>
  <c r="F30" i="7"/>
  <c r="H30" i="7" s="1"/>
  <c r="I28" i="7"/>
  <c r="J28" i="7" s="1"/>
  <c r="H28" i="7" s="1"/>
  <c r="I25" i="7"/>
  <c r="J25" i="7" s="1"/>
  <c r="H25" i="7" s="1"/>
  <c r="F23" i="7"/>
  <c r="F17" i="7"/>
  <c r="H17" i="7" s="1"/>
  <c r="F11" i="7"/>
  <c r="H9" i="7"/>
  <c r="H14" i="5"/>
  <c r="I11" i="5"/>
  <c r="J11" i="5" s="1"/>
  <c r="H11" i="5" s="1"/>
  <c r="I34" i="6"/>
  <c r="J34" i="6" s="1"/>
  <c r="H34" i="6" s="1"/>
  <c r="H31" i="6"/>
  <c r="I27" i="6"/>
  <c r="J27" i="6" s="1"/>
  <c r="F25" i="6"/>
  <c r="H25" i="6" s="1"/>
  <c r="H17" i="6"/>
  <c r="H9" i="6"/>
  <c r="F32" i="29"/>
  <c r="I14" i="29"/>
  <c r="J14" i="29" s="1"/>
  <c r="H14" i="29" s="1"/>
  <c r="I7" i="5"/>
  <c r="J7" i="5" s="1"/>
  <c r="I32" i="6"/>
  <c r="J32" i="6" s="1"/>
  <c r="H32" i="6" s="1"/>
  <c r="I16" i="6"/>
  <c r="J16" i="6" s="1"/>
  <c r="H16" i="6" s="1"/>
  <c r="F24" i="29"/>
  <c r="I15" i="29"/>
  <c r="J15" i="29" s="1"/>
  <c r="H15" i="29" s="1"/>
  <c r="I31" i="4"/>
  <c r="J31" i="4" s="1"/>
  <c r="H31" i="4" s="1"/>
  <c r="H12" i="5"/>
  <c r="F34" i="19"/>
  <c r="I34" i="19"/>
  <c r="J34" i="19" s="1"/>
  <c r="F26" i="19"/>
  <c r="I26" i="19"/>
  <c r="J26" i="19" s="1"/>
  <c r="F18" i="19"/>
  <c r="I18" i="19"/>
  <c r="J18" i="19" s="1"/>
  <c r="F14" i="19"/>
  <c r="I14" i="19"/>
  <c r="J14" i="19" s="1"/>
  <c r="F10" i="19"/>
  <c r="I10" i="19"/>
  <c r="J10" i="19" s="1"/>
  <c r="F6" i="19"/>
  <c r="I6" i="19"/>
  <c r="J6" i="19" s="1"/>
  <c r="F34" i="18"/>
  <c r="I34" i="18"/>
  <c r="J34" i="18" s="1"/>
  <c r="F30" i="18"/>
  <c r="I30" i="18"/>
  <c r="J30" i="18" s="1"/>
  <c r="F26" i="18"/>
  <c r="I26" i="18"/>
  <c r="J26" i="18" s="1"/>
  <c r="F22" i="18"/>
  <c r="I22" i="18"/>
  <c r="J22" i="18" s="1"/>
  <c r="F18" i="18"/>
  <c r="I18" i="18"/>
  <c r="J18" i="18" s="1"/>
  <c r="F14" i="18"/>
  <c r="I14" i="18"/>
  <c r="J14" i="18" s="1"/>
  <c r="F10" i="18"/>
  <c r="I10" i="18"/>
  <c r="J10" i="18" s="1"/>
  <c r="F6" i="18"/>
  <c r="I6" i="18"/>
  <c r="J6" i="18" s="1"/>
  <c r="F20" i="15"/>
  <c r="I20" i="15"/>
  <c r="J20" i="15" s="1"/>
  <c r="F28" i="13"/>
  <c r="I28" i="13"/>
  <c r="J28" i="13" s="1"/>
  <c r="F11" i="13"/>
  <c r="I11" i="13"/>
  <c r="J11" i="13" s="1"/>
  <c r="J28" i="1"/>
  <c r="H28" i="1" s="1"/>
  <c r="J19" i="1"/>
  <c r="H19" i="1" s="1"/>
  <c r="J17" i="1"/>
  <c r="H17" i="1" s="1"/>
  <c r="J11" i="1"/>
  <c r="H11" i="1" s="1"/>
  <c r="J8" i="1"/>
  <c r="H8" i="1" s="1"/>
  <c r="F30" i="20"/>
  <c r="I30" i="20"/>
  <c r="J30" i="20" s="1"/>
  <c r="I28" i="20"/>
  <c r="J28" i="20" s="1"/>
  <c r="H28" i="20" s="1"/>
  <c r="I26" i="20"/>
  <c r="J26" i="20" s="1"/>
  <c r="H26" i="20" s="1"/>
  <c r="H17" i="20"/>
  <c r="I11" i="20"/>
  <c r="J11" i="20" s="1"/>
  <c r="H11" i="20" s="1"/>
  <c r="F9" i="20"/>
  <c r="H9" i="20" s="1"/>
  <c r="F27" i="28"/>
  <c r="I27" i="28"/>
  <c r="J27" i="28" s="1"/>
  <c r="F8" i="28"/>
  <c r="I8" i="28"/>
  <c r="J8" i="28" s="1"/>
  <c r="I33" i="19"/>
  <c r="J33" i="19" s="1"/>
  <c r="H33" i="19" s="1"/>
  <c r="F28" i="19"/>
  <c r="I28" i="19"/>
  <c r="J28" i="19" s="1"/>
  <c r="I25" i="19"/>
  <c r="J25" i="19" s="1"/>
  <c r="H25" i="19" s="1"/>
  <c r="F20" i="19"/>
  <c r="I20" i="19"/>
  <c r="J20" i="19" s="1"/>
  <c r="F17" i="19"/>
  <c r="I17" i="19"/>
  <c r="J17" i="19" s="1"/>
  <c r="F13" i="19"/>
  <c r="I13" i="19"/>
  <c r="J13" i="19" s="1"/>
  <c r="F9" i="19"/>
  <c r="I9" i="19"/>
  <c r="J9" i="19" s="1"/>
  <c r="F33" i="18"/>
  <c r="I33" i="18"/>
  <c r="J33" i="18" s="1"/>
  <c r="F29" i="18"/>
  <c r="I29" i="18"/>
  <c r="J29" i="18" s="1"/>
  <c r="F25" i="18"/>
  <c r="I25" i="18"/>
  <c r="J25" i="18" s="1"/>
  <c r="F21" i="18"/>
  <c r="I21" i="18"/>
  <c r="J21" i="18" s="1"/>
  <c r="F17" i="18"/>
  <c r="I17" i="18"/>
  <c r="J17" i="18" s="1"/>
  <c r="F13" i="18"/>
  <c r="I13" i="18"/>
  <c r="J13" i="18" s="1"/>
  <c r="F9" i="18"/>
  <c r="I9" i="18"/>
  <c r="J9" i="18" s="1"/>
  <c r="F35" i="16"/>
  <c r="I35" i="16"/>
  <c r="J35" i="16" s="1"/>
  <c r="F27" i="16"/>
  <c r="I27" i="16"/>
  <c r="J27" i="16" s="1"/>
  <c r="F19" i="16"/>
  <c r="I19" i="16"/>
  <c r="J19" i="16" s="1"/>
  <c r="F11" i="16"/>
  <c r="I11" i="16"/>
  <c r="J11" i="16" s="1"/>
  <c r="F31" i="15"/>
  <c r="I31" i="15"/>
  <c r="J31" i="15" s="1"/>
  <c r="F22" i="28"/>
  <c r="I22" i="28"/>
  <c r="J22" i="28" s="1"/>
  <c r="J29" i="1"/>
  <c r="H29" i="1" s="1"/>
  <c r="J12" i="1"/>
  <c r="H12" i="1" s="1"/>
  <c r="J9" i="1"/>
  <c r="H9" i="1" s="1"/>
  <c r="I31" i="20"/>
  <c r="J31" i="20" s="1"/>
  <c r="H31" i="20" s="1"/>
  <c r="F22" i="20"/>
  <c r="I22" i="20"/>
  <c r="J22" i="20" s="1"/>
  <c r="F30" i="28"/>
  <c r="I30" i="28"/>
  <c r="J30" i="28" s="1"/>
  <c r="F10" i="28"/>
  <c r="I10" i="28"/>
  <c r="J10" i="28" s="1"/>
  <c r="F30" i="19"/>
  <c r="I30" i="19"/>
  <c r="J30" i="19" s="1"/>
  <c r="F22" i="19"/>
  <c r="I22" i="19"/>
  <c r="J22" i="19" s="1"/>
  <c r="F16" i="19"/>
  <c r="I16" i="19"/>
  <c r="J16" i="19" s="1"/>
  <c r="F12" i="19"/>
  <c r="I12" i="19"/>
  <c r="J12" i="19" s="1"/>
  <c r="F8" i="19"/>
  <c r="I8" i="19"/>
  <c r="J8" i="19" s="1"/>
  <c r="F32" i="18"/>
  <c r="I32" i="18"/>
  <c r="J32" i="18" s="1"/>
  <c r="F28" i="18"/>
  <c r="I28" i="18"/>
  <c r="J28" i="18" s="1"/>
  <c r="F24" i="18"/>
  <c r="I24" i="18"/>
  <c r="J24" i="18" s="1"/>
  <c r="F20" i="18"/>
  <c r="I20" i="18"/>
  <c r="J20" i="18" s="1"/>
  <c r="F16" i="18"/>
  <c r="I16" i="18"/>
  <c r="J16" i="18" s="1"/>
  <c r="F12" i="18"/>
  <c r="I12" i="18"/>
  <c r="J12" i="18" s="1"/>
  <c r="F8" i="18"/>
  <c r="I8" i="18"/>
  <c r="J8" i="18" s="1"/>
  <c r="J20" i="1"/>
  <c r="H20" i="1" s="1"/>
  <c r="H15" i="20"/>
  <c r="F6" i="20"/>
  <c r="I6" i="20"/>
  <c r="J6" i="20" s="1"/>
  <c r="F6" i="28"/>
  <c r="I6" i="28"/>
  <c r="J6" i="28" s="1"/>
  <c r="J15" i="1"/>
  <c r="H15" i="1" s="1"/>
  <c r="H33" i="20"/>
  <c r="I27" i="20"/>
  <c r="J27" i="20" s="1"/>
  <c r="H27" i="20" s="1"/>
  <c r="F25" i="20"/>
  <c r="H25" i="20" s="1"/>
  <c r="H23" i="20"/>
  <c r="H21" i="20"/>
  <c r="F14" i="20"/>
  <c r="I14" i="20"/>
  <c r="J14" i="20" s="1"/>
  <c r="I12" i="20"/>
  <c r="J12" i="20" s="1"/>
  <c r="I10" i="20"/>
  <c r="J10" i="20" s="1"/>
  <c r="H10" i="20" s="1"/>
  <c r="F35" i="28"/>
  <c r="I35" i="28"/>
  <c r="J35" i="28" s="1"/>
  <c r="F19" i="28"/>
  <c r="I19" i="28"/>
  <c r="J19" i="28" s="1"/>
  <c r="I16" i="28"/>
  <c r="J16" i="28" s="1"/>
  <c r="H16" i="28" s="1"/>
  <c r="I14" i="28"/>
  <c r="J14" i="28" s="1"/>
  <c r="H14" i="28" s="1"/>
  <c r="I12" i="28"/>
  <c r="J12" i="28" s="1"/>
  <c r="H12" i="28" s="1"/>
  <c r="I9" i="28"/>
  <c r="J9" i="28" s="1"/>
  <c r="H9" i="28" s="1"/>
  <c r="F32" i="19"/>
  <c r="I32" i="19"/>
  <c r="J32" i="19" s="1"/>
  <c r="I29" i="19"/>
  <c r="J29" i="19" s="1"/>
  <c r="F24" i="19"/>
  <c r="I24" i="19"/>
  <c r="J24" i="19" s="1"/>
  <c r="I21" i="19"/>
  <c r="J21" i="19" s="1"/>
  <c r="F15" i="19"/>
  <c r="I15" i="19"/>
  <c r="J15" i="19" s="1"/>
  <c r="F11" i="19"/>
  <c r="I11" i="19"/>
  <c r="J11" i="19" s="1"/>
  <c r="F7" i="19"/>
  <c r="I7" i="19"/>
  <c r="J7" i="19" s="1"/>
  <c r="F35" i="18"/>
  <c r="I35" i="18"/>
  <c r="J35" i="18" s="1"/>
  <c r="F31" i="18"/>
  <c r="I31" i="18"/>
  <c r="J31" i="18" s="1"/>
  <c r="F27" i="18"/>
  <c r="I27" i="18"/>
  <c r="J27" i="18" s="1"/>
  <c r="F23" i="18"/>
  <c r="I23" i="18"/>
  <c r="J23" i="18" s="1"/>
  <c r="F19" i="18"/>
  <c r="I19" i="18"/>
  <c r="J19" i="18" s="1"/>
  <c r="F15" i="18"/>
  <c r="I15" i="18"/>
  <c r="J15" i="18" s="1"/>
  <c r="F11" i="18"/>
  <c r="I11" i="18"/>
  <c r="J11" i="18" s="1"/>
  <c r="F7" i="18"/>
  <c r="I7" i="18"/>
  <c r="J7" i="18" s="1"/>
  <c r="F16" i="15"/>
  <c r="I16" i="15"/>
  <c r="J16" i="15" s="1"/>
  <c r="F33" i="15"/>
  <c r="I33" i="15"/>
  <c r="J33" i="15" s="1"/>
  <c r="H25" i="15"/>
  <c r="F19" i="15"/>
  <c r="H19" i="15" s="1"/>
  <c r="F13" i="15"/>
  <c r="H13" i="15" s="1"/>
  <c r="I10" i="15"/>
  <c r="J10" i="15" s="1"/>
  <c r="F6" i="15"/>
  <c r="I6" i="15"/>
  <c r="J6" i="15" s="1"/>
  <c r="F30" i="13"/>
  <c r="I30" i="13"/>
  <c r="J30" i="13" s="1"/>
  <c r="F13" i="13"/>
  <c r="I13" i="13"/>
  <c r="J13" i="13" s="1"/>
  <c r="F35" i="15"/>
  <c r="I35" i="15"/>
  <c r="J35" i="15" s="1"/>
  <c r="F28" i="15"/>
  <c r="I28" i="15"/>
  <c r="J28" i="15" s="1"/>
  <c r="F15" i="15"/>
  <c r="I15" i="15"/>
  <c r="J15" i="15" s="1"/>
  <c r="F24" i="13"/>
  <c r="I24" i="13"/>
  <c r="J24" i="13" s="1"/>
  <c r="F33" i="16"/>
  <c r="I33" i="16"/>
  <c r="J33" i="16" s="1"/>
  <c r="F25" i="16"/>
  <c r="I25" i="16"/>
  <c r="J25" i="16" s="1"/>
  <c r="F17" i="16"/>
  <c r="I17" i="16"/>
  <c r="J17" i="16" s="1"/>
  <c r="F9" i="16"/>
  <c r="I9" i="16"/>
  <c r="J9" i="16" s="1"/>
  <c r="H29" i="15"/>
  <c r="F22" i="15"/>
  <c r="I22" i="15"/>
  <c r="J22" i="15" s="1"/>
  <c r="F9" i="15"/>
  <c r="I9" i="15"/>
  <c r="J9" i="15" s="1"/>
  <c r="F26" i="13"/>
  <c r="I26" i="13"/>
  <c r="J26" i="13" s="1"/>
  <c r="F9" i="13"/>
  <c r="I9" i="13"/>
  <c r="J9" i="13" s="1"/>
  <c r="I32" i="26"/>
  <c r="J32" i="26" s="1"/>
  <c r="H32" i="26" s="1"/>
  <c r="I30" i="26"/>
  <c r="J30" i="26" s="1"/>
  <c r="H30" i="26" s="1"/>
  <c r="I16" i="26"/>
  <c r="J16" i="26" s="1"/>
  <c r="H16" i="26" s="1"/>
  <c r="I8" i="26"/>
  <c r="J8" i="26" s="1"/>
  <c r="H8" i="26" s="1"/>
  <c r="I32" i="12"/>
  <c r="J32" i="12" s="1"/>
  <c r="H32" i="12" s="1"/>
  <c r="I25" i="12"/>
  <c r="J25" i="12" s="1"/>
  <c r="H25" i="12" s="1"/>
  <c r="I23" i="12"/>
  <c r="J23" i="12" s="1"/>
  <c r="H23" i="12" s="1"/>
  <c r="I17" i="12"/>
  <c r="J17" i="12" s="1"/>
  <c r="H17" i="12" s="1"/>
  <c r="I7" i="12"/>
  <c r="J7" i="12" s="1"/>
  <c r="H7" i="12" s="1"/>
  <c r="I27" i="11"/>
  <c r="J27" i="11" s="1"/>
  <c r="H27" i="11" s="1"/>
  <c r="H25" i="11"/>
  <c r="F6" i="11"/>
  <c r="I6" i="11"/>
  <c r="J6" i="11" s="1"/>
  <c r="F34" i="10"/>
  <c r="I34" i="10"/>
  <c r="J34" i="10" s="1"/>
  <c r="H25" i="10"/>
  <c r="F17" i="10"/>
  <c r="I17" i="10"/>
  <c r="J17" i="10" s="1"/>
  <c r="F15" i="10"/>
  <c r="I15" i="10"/>
  <c r="J15" i="10" s="1"/>
  <c r="F13" i="10"/>
  <c r="I13" i="10"/>
  <c r="J13" i="10" s="1"/>
  <c r="H10" i="10"/>
  <c r="H35" i="9"/>
  <c r="F32" i="9"/>
  <c r="I32" i="9"/>
  <c r="J32" i="9" s="1"/>
  <c r="H28" i="9"/>
  <c r="I21" i="26"/>
  <c r="J21" i="26" s="1"/>
  <c r="H21" i="26" s="1"/>
  <c r="I11" i="26"/>
  <c r="J11" i="26" s="1"/>
  <c r="I12" i="12"/>
  <c r="J12" i="12" s="1"/>
  <c r="H12" i="12" s="1"/>
  <c r="I33" i="11"/>
  <c r="J33" i="11" s="1"/>
  <c r="H33" i="11" s="1"/>
  <c r="F31" i="11"/>
  <c r="H31" i="11" s="1"/>
  <c r="F22" i="11"/>
  <c r="H22" i="11" s="1"/>
  <c r="F13" i="11"/>
  <c r="H13" i="11" s="1"/>
  <c r="F11" i="11"/>
  <c r="I11" i="11"/>
  <c r="J11" i="11" s="1"/>
  <c r="F26" i="10"/>
  <c r="H26" i="10" s="1"/>
  <c r="F24" i="10"/>
  <c r="H24" i="10" s="1"/>
  <c r="F22" i="10"/>
  <c r="I22" i="10"/>
  <c r="J22" i="10" s="1"/>
  <c r="H20" i="10"/>
  <c r="H19" i="10"/>
  <c r="F9" i="10"/>
  <c r="H9" i="10" s="1"/>
  <c r="F27" i="9"/>
  <c r="I27" i="9"/>
  <c r="J27" i="9" s="1"/>
  <c r="F16" i="11"/>
  <c r="I16" i="11"/>
  <c r="J16" i="11" s="1"/>
  <c r="F33" i="10"/>
  <c r="I33" i="10"/>
  <c r="J33" i="10" s="1"/>
  <c r="F31" i="10"/>
  <c r="I31" i="10"/>
  <c r="J31" i="10" s="1"/>
  <c r="F29" i="10"/>
  <c r="I29" i="10"/>
  <c r="J29" i="10" s="1"/>
  <c r="F18" i="10"/>
  <c r="I18" i="10"/>
  <c r="J18" i="10" s="1"/>
  <c r="F21" i="11"/>
  <c r="I21" i="11"/>
  <c r="J21" i="11" s="1"/>
  <c r="F10" i="11"/>
  <c r="I10" i="11"/>
  <c r="J10" i="11" s="1"/>
  <c r="H7" i="11"/>
  <c r="H35" i="10"/>
  <c r="F23" i="10"/>
  <c r="I23" i="10"/>
  <c r="J23" i="10" s="1"/>
  <c r="H7" i="10"/>
  <c r="F33" i="9"/>
  <c r="I33" i="9"/>
  <c r="J33" i="9" s="1"/>
  <c r="I26" i="9"/>
  <c r="J26" i="9" s="1"/>
  <c r="H26" i="9" s="1"/>
  <c r="I20" i="9"/>
  <c r="J20" i="9" s="1"/>
  <c r="H20" i="9" s="1"/>
  <c r="I13" i="9"/>
  <c r="J13" i="9" s="1"/>
  <c r="H13" i="9" s="1"/>
  <c r="I7" i="9"/>
  <c r="J7" i="9" s="1"/>
  <c r="H7" i="9" s="1"/>
  <c r="I6" i="9"/>
  <c r="J6" i="9" s="1"/>
  <c r="H6" i="9" s="1"/>
  <c r="I35" i="8"/>
  <c r="J35" i="8" s="1"/>
  <c r="H35" i="8" s="1"/>
  <c r="I28" i="8"/>
  <c r="J28" i="8" s="1"/>
  <c r="H28" i="8" s="1"/>
  <c r="I22" i="8"/>
  <c r="J22" i="8" s="1"/>
  <c r="H22" i="8" s="1"/>
  <c r="I16" i="8"/>
  <c r="J16" i="8" s="1"/>
  <c r="H16" i="8" s="1"/>
  <c r="H10" i="8"/>
  <c r="I9" i="8"/>
  <c r="J9" i="8" s="1"/>
  <c r="H9" i="8" s="1"/>
  <c r="F21" i="6"/>
  <c r="I21" i="6"/>
  <c r="J21" i="6" s="1"/>
  <c r="F13" i="6"/>
  <c r="I13" i="6"/>
  <c r="J13" i="6" s="1"/>
  <c r="F28" i="29"/>
  <c r="I28" i="29"/>
  <c r="J28" i="29" s="1"/>
  <c r="F12" i="29"/>
  <c r="I12" i="29"/>
  <c r="J12" i="29" s="1"/>
  <c r="F8" i="29"/>
  <c r="I8" i="29"/>
  <c r="J8" i="29" s="1"/>
  <c r="H17" i="8"/>
  <c r="I7" i="8"/>
  <c r="J7" i="8" s="1"/>
  <c r="H7" i="8" s="1"/>
  <c r="I34" i="7"/>
  <c r="J34" i="7" s="1"/>
  <c r="H34" i="7" s="1"/>
  <c r="H29" i="7"/>
  <c r="F21" i="7"/>
  <c r="H21" i="7" s="1"/>
  <c r="H19" i="7"/>
  <c r="F13" i="7"/>
  <c r="H13" i="7" s="1"/>
  <c r="H11" i="7"/>
  <c r="F35" i="5"/>
  <c r="I35" i="5"/>
  <c r="J35" i="5" s="1"/>
  <c r="F31" i="5"/>
  <c r="I31" i="5"/>
  <c r="J31" i="5" s="1"/>
  <c r="F27" i="5"/>
  <c r="I27" i="5"/>
  <c r="J27" i="5" s="1"/>
  <c r="F23" i="5"/>
  <c r="I23" i="5"/>
  <c r="J23" i="5" s="1"/>
  <c r="F19" i="5"/>
  <c r="I19" i="5"/>
  <c r="J19" i="5" s="1"/>
  <c r="H31" i="7"/>
  <c r="H33" i="8"/>
  <c r="F27" i="8"/>
  <c r="H27" i="8" s="1"/>
  <c r="F21" i="8"/>
  <c r="H21" i="8" s="1"/>
  <c r="I18" i="8"/>
  <c r="J18" i="8" s="1"/>
  <c r="H18" i="8" s="1"/>
  <c r="H23" i="7"/>
  <c r="H15" i="7"/>
  <c r="H7" i="7"/>
  <c r="F9" i="5"/>
  <c r="I9" i="5"/>
  <c r="J9" i="5" s="1"/>
  <c r="F29" i="6"/>
  <c r="I29" i="6"/>
  <c r="J29" i="6" s="1"/>
  <c r="F18" i="6"/>
  <c r="I18" i="6"/>
  <c r="J18" i="6" s="1"/>
  <c r="F10" i="6"/>
  <c r="I10" i="6"/>
  <c r="J10" i="6" s="1"/>
  <c r="F7" i="6"/>
  <c r="I7" i="6"/>
  <c r="J7" i="6" s="1"/>
  <c r="H35" i="29"/>
  <c r="H20" i="29"/>
  <c r="F28" i="4"/>
  <c r="I28" i="4"/>
  <c r="J28" i="4" s="1"/>
  <c r="F24" i="4"/>
  <c r="I24" i="4"/>
  <c r="J24" i="4" s="1"/>
  <c r="F20" i="4"/>
  <c r="I20" i="4"/>
  <c r="J20" i="4" s="1"/>
  <c r="F16" i="4"/>
  <c r="I16" i="4"/>
  <c r="J16" i="4" s="1"/>
  <c r="F12" i="4"/>
  <c r="I12" i="4"/>
  <c r="J12" i="4" s="1"/>
  <c r="F8" i="4"/>
  <c r="I8" i="4"/>
  <c r="J8" i="4" s="1"/>
  <c r="F33" i="5"/>
  <c r="I33" i="5"/>
  <c r="J33" i="5" s="1"/>
  <c r="F29" i="5"/>
  <c r="I29" i="5"/>
  <c r="J29" i="5" s="1"/>
  <c r="F25" i="5"/>
  <c r="I25" i="5"/>
  <c r="J25" i="5" s="1"/>
  <c r="F21" i="5"/>
  <c r="I21" i="5"/>
  <c r="J21" i="5" s="1"/>
  <c r="F26" i="6"/>
  <c r="I26" i="6"/>
  <c r="J26" i="6" s="1"/>
  <c r="F23" i="6"/>
  <c r="I23" i="6"/>
  <c r="J23" i="6" s="1"/>
  <c r="F15" i="6"/>
  <c r="I15" i="6"/>
  <c r="J15" i="6" s="1"/>
  <c r="F26" i="29"/>
  <c r="I26" i="29"/>
  <c r="J26" i="29" s="1"/>
  <c r="F10" i="29"/>
  <c r="I10" i="29"/>
  <c r="J10" i="29" s="1"/>
  <c r="I16" i="5"/>
  <c r="J16" i="5" s="1"/>
  <c r="F16" i="5"/>
  <c r="I34" i="29"/>
  <c r="J34" i="29" s="1"/>
  <c r="F34" i="29"/>
  <c r="F19" i="29"/>
  <c r="I19" i="29"/>
  <c r="J19" i="29" s="1"/>
  <c r="H16" i="29"/>
  <c r="F26" i="4"/>
  <c r="I26" i="4"/>
  <c r="J26" i="4" s="1"/>
  <c r="F22" i="4"/>
  <c r="I22" i="4"/>
  <c r="J22" i="4" s="1"/>
  <c r="F18" i="4"/>
  <c r="I18" i="4"/>
  <c r="J18" i="4" s="1"/>
  <c r="F14" i="4"/>
  <c r="I14" i="4"/>
  <c r="J14" i="4" s="1"/>
  <c r="F10" i="4"/>
  <c r="I10" i="4"/>
  <c r="J10" i="4" s="1"/>
  <c r="F6" i="4"/>
  <c r="I6" i="4"/>
  <c r="J6" i="4" s="1"/>
  <c r="F28" i="6"/>
  <c r="H28" i="6" s="1"/>
  <c r="F20" i="6"/>
  <c r="H20" i="6" s="1"/>
  <c r="F12" i="6"/>
  <c r="H12" i="6" s="1"/>
  <c r="F6" i="6"/>
  <c r="H6" i="6" s="1"/>
  <c r="H33" i="29"/>
  <c r="H32" i="29"/>
  <c r="I27" i="29"/>
  <c r="J27" i="29" s="1"/>
  <c r="H27" i="29" s="1"/>
  <c r="I7" i="29"/>
  <c r="J7" i="29" s="1"/>
  <c r="H7" i="29" s="1"/>
  <c r="I29" i="4"/>
  <c r="J29" i="4" s="1"/>
  <c r="H29" i="4" s="1"/>
  <c r="I27" i="4"/>
  <c r="J27" i="4" s="1"/>
  <c r="H27" i="4" s="1"/>
  <c r="I25" i="4"/>
  <c r="J25" i="4" s="1"/>
  <c r="H25" i="4" s="1"/>
  <c r="I23" i="4"/>
  <c r="J23" i="4" s="1"/>
  <c r="H23" i="4" s="1"/>
  <c r="I21" i="4"/>
  <c r="J21" i="4" s="1"/>
  <c r="H21" i="4" s="1"/>
  <c r="I19" i="4"/>
  <c r="J19" i="4" s="1"/>
  <c r="H19" i="4" s="1"/>
  <c r="I17" i="4"/>
  <c r="J17" i="4" s="1"/>
  <c r="H17" i="4" s="1"/>
  <c r="I15" i="4"/>
  <c r="J15" i="4" s="1"/>
  <c r="H15" i="4" s="1"/>
  <c r="I13" i="4"/>
  <c r="J13" i="4" s="1"/>
  <c r="H13" i="4" s="1"/>
  <c r="I11" i="4"/>
  <c r="J11" i="4" s="1"/>
  <c r="H11" i="4" s="1"/>
  <c r="I9" i="4"/>
  <c r="J9" i="4" s="1"/>
  <c r="H9" i="4" s="1"/>
  <c r="I7" i="4"/>
  <c r="J7" i="4" s="1"/>
  <c r="H7" i="4" s="1"/>
  <c r="H7" i="5"/>
  <c r="H33" i="6"/>
  <c r="H27" i="6"/>
  <c r="H19" i="6"/>
  <c r="H11" i="6"/>
  <c r="H24" i="29"/>
  <c r="H10" i="1"/>
  <c r="H32" i="20"/>
  <c r="H24" i="20"/>
  <c r="H20" i="20"/>
  <c r="H16" i="20"/>
  <c r="H12" i="20"/>
  <c r="H8" i="20"/>
  <c r="J14" i="1"/>
  <c r="H14" i="1" s="1"/>
  <c r="I32" i="28"/>
  <c r="J32" i="28" s="1"/>
  <c r="H32" i="28" s="1"/>
  <c r="I28" i="28"/>
  <c r="J28" i="28" s="1"/>
  <c r="H28" i="28" s="1"/>
  <c r="I24" i="28"/>
  <c r="J24" i="28" s="1"/>
  <c r="H24" i="28" s="1"/>
  <c r="I20" i="28"/>
  <c r="J20" i="28" s="1"/>
  <c r="H20" i="28" s="1"/>
  <c r="I11" i="28"/>
  <c r="J11" i="28" s="1"/>
  <c r="H11" i="28" s="1"/>
  <c r="H31" i="19"/>
  <c r="H23" i="19"/>
  <c r="J34" i="1"/>
  <c r="H34" i="1" s="1"/>
  <c r="J30" i="1"/>
  <c r="H30" i="1" s="1"/>
  <c r="J26" i="1"/>
  <c r="H26" i="1" s="1"/>
  <c r="J22" i="1"/>
  <c r="H22" i="1" s="1"/>
  <c r="J18" i="1"/>
  <c r="H18" i="1" s="1"/>
  <c r="I33" i="28"/>
  <c r="J33" i="28" s="1"/>
  <c r="H33" i="28" s="1"/>
  <c r="I29" i="28"/>
  <c r="J29" i="28" s="1"/>
  <c r="H29" i="28" s="1"/>
  <c r="I25" i="28"/>
  <c r="J25" i="28" s="1"/>
  <c r="H25" i="28" s="1"/>
  <c r="I21" i="28"/>
  <c r="J21" i="28" s="1"/>
  <c r="H21" i="28" s="1"/>
  <c r="I17" i="28"/>
  <c r="J17" i="28" s="1"/>
  <c r="H17" i="28" s="1"/>
  <c r="H34" i="19"/>
  <c r="H29" i="19"/>
  <c r="H26" i="19"/>
  <c r="H21" i="19"/>
  <c r="H18" i="19"/>
  <c r="H10" i="19"/>
  <c r="H33" i="18"/>
  <c r="H30" i="18"/>
  <c r="H22" i="18"/>
  <c r="H17" i="18"/>
  <c r="H6" i="18"/>
  <c r="H17" i="16"/>
  <c r="H15" i="16"/>
  <c r="F29" i="16"/>
  <c r="H29" i="16" s="1"/>
  <c r="F21" i="16"/>
  <c r="H21" i="16" s="1"/>
  <c r="F13" i="16"/>
  <c r="H13" i="16" s="1"/>
  <c r="I28" i="16"/>
  <c r="J28" i="16" s="1"/>
  <c r="H28" i="16" s="1"/>
  <c r="I20" i="16"/>
  <c r="J20" i="16" s="1"/>
  <c r="H20" i="16" s="1"/>
  <c r="I12" i="16"/>
  <c r="J12" i="16" s="1"/>
  <c r="H12" i="16" s="1"/>
  <c r="H8" i="15"/>
  <c r="H10" i="15"/>
  <c r="I31" i="13"/>
  <c r="J31" i="13" s="1"/>
  <c r="H31" i="13" s="1"/>
  <c r="H28" i="13"/>
  <c r="I23" i="13"/>
  <c r="J23" i="13" s="1"/>
  <c r="H23" i="13" s="1"/>
  <c r="H20" i="13"/>
  <c r="I15" i="13"/>
  <c r="J15" i="13" s="1"/>
  <c r="H15" i="13" s="1"/>
  <c r="H12" i="13"/>
  <c r="I7" i="13"/>
  <c r="J7" i="13" s="1"/>
  <c r="H7" i="13" s="1"/>
  <c r="I35" i="26"/>
  <c r="J35" i="26" s="1"/>
  <c r="H35" i="26" s="1"/>
  <c r="I31" i="26"/>
  <c r="J31" i="26" s="1"/>
  <c r="H31" i="26" s="1"/>
  <c r="I27" i="26"/>
  <c r="J27" i="26" s="1"/>
  <c r="H27" i="26" s="1"/>
  <c r="I23" i="26"/>
  <c r="J23" i="26" s="1"/>
  <c r="H23" i="26" s="1"/>
  <c r="I19" i="26"/>
  <c r="J19" i="26" s="1"/>
  <c r="H19" i="26" s="1"/>
  <c r="H15" i="26"/>
  <c r="H11" i="26"/>
  <c r="H34" i="13"/>
  <c r="H18" i="13"/>
  <c r="I24" i="12"/>
  <c r="J24" i="12" s="1"/>
  <c r="H24" i="12" s="1"/>
  <c r="H18" i="12"/>
  <c r="I30" i="12"/>
  <c r="J30" i="12" s="1"/>
  <c r="H30" i="12" s="1"/>
  <c r="H29" i="12"/>
  <c r="I14" i="12"/>
  <c r="J14" i="12" s="1"/>
  <c r="H14" i="12" s="1"/>
  <c r="I6" i="12"/>
  <c r="J6" i="12" s="1"/>
  <c r="H6" i="12" s="1"/>
  <c r="I34" i="11"/>
  <c r="J34" i="11" s="1"/>
  <c r="H34" i="11" s="1"/>
  <c r="H28" i="11"/>
  <c r="I26" i="11"/>
  <c r="J26" i="11" s="1"/>
  <c r="H26" i="11" s="1"/>
  <c r="H20" i="11"/>
  <c r="I18" i="11"/>
  <c r="J18" i="11" s="1"/>
  <c r="H18" i="11" s="1"/>
  <c r="H12" i="11"/>
  <c r="F27" i="7"/>
  <c r="H27" i="7" s="1"/>
  <c r="I22" i="7"/>
  <c r="J22" i="7" s="1"/>
  <c r="H22" i="7" s="1"/>
  <c r="I20" i="7"/>
  <c r="J20" i="7" s="1"/>
  <c r="H20" i="7" s="1"/>
  <c r="I18" i="7"/>
  <c r="J18" i="7" s="1"/>
  <c r="H18" i="7" s="1"/>
  <c r="I16" i="7"/>
  <c r="J16" i="7" s="1"/>
  <c r="H16" i="7" s="1"/>
  <c r="I14" i="7"/>
  <c r="J14" i="7" s="1"/>
  <c r="H14" i="7" s="1"/>
  <c r="I12" i="7"/>
  <c r="J12" i="7" s="1"/>
  <c r="H12" i="7" s="1"/>
  <c r="I10" i="7"/>
  <c r="J10" i="7" s="1"/>
  <c r="H10" i="7" s="1"/>
  <c r="I8" i="7"/>
  <c r="J8" i="7" s="1"/>
  <c r="H8" i="7" s="1"/>
  <c r="I6" i="7"/>
  <c r="J6" i="7" s="1"/>
  <c r="H6" i="7" s="1"/>
  <c r="I34" i="5"/>
  <c r="J34" i="5" s="1"/>
  <c r="H34" i="5" s="1"/>
  <c r="I32" i="5"/>
  <c r="J32" i="5" s="1"/>
  <c r="H32" i="5" s="1"/>
  <c r="I30" i="5"/>
  <c r="J30" i="5" s="1"/>
  <c r="H30" i="5" s="1"/>
  <c r="I28" i="5"/>
  <c r="J28" i="5" s="1"/>
  <c r="H28" i="5" s="1"/>
  <c r="I26" i="5"/>
  <c r="J26" i="5" s="1"/>
  <c r="H26" i="5" s="1"/>
  <c r="I24" i="5"/>
  <c r="J24" i="5" s="1"/>
  <c r="H24" i="5" s="1"/>
  <c r="I22" i="5"/>
  <c r="J22" i="5" s="1"/>
  <c r="H22" i="5" s="1"/>
  <c r="I20" i="5"/>
  <c r="J20" i="5" s="1"/>
  <c r="H20" i="5" s="1"/>
  <c r="I18" i="5"/>
  <c r="J18" i="5" s="1"/>
  <c r="H18" i="5" s="1"/>
  <c r="I17" i="5"/>
  <c r="J17" i="5" s="1"/>
  <c r="H17" i="5" s="1"/>
  <c r="F15" i="5"/>
  <c r="I15" i="5"/>
  <c r="J15" i="5" s="1"/>
  <c r="F8" i="5"/>
  <c r="H8" i="5" s="1"/>
  <c r="F30" i="6"/>
  <c r="H30" i="6" s="1"/>
  <c r="F14" i="6"/>
  <c r="H14" i="6" s="1"/>
  <c r="I8" i="6"/>
  <c r="J8" i="6" s="1"/>
  <c r="F8" i="6"/>
  <c r="I24" i="6"/>
  <c r="J24" i="6" s="1"/>
  <c r="H24" i="6" s="1"/>
  <c r="I26" i="7"/>
  <c r="J26" i="7" s="1"/>
  <c r="H26" i="7" s="1"/>
  <c r="F10" i="5"/>
  <c r="H10" i="5" s="1"/>
  <c r="F6" i="5"/>
  <c r="H6" i="5" s="1"/>
  <c r="F22" i="6"/>
  <c r="H22" i="6" s="1"/>
  <c r="I22" i="29"/>
  <c r="J22" i="29" s="1"/>
  <c r="H22" i="29" s="1"/>
  <c r="I17" i="29"/>
  <c r="J17" i="29" s="1"/>
  <c r="H17" i="29" s="1"/>
  <c r="I9" i="29"/>
  <c r="J9" i="29" s="1"/>
  <c r="H9" i="29" s="1"/>
  <c r="I13" i="5"/>
  <c r="J13" i="5" s="1"/>
  <c r="H13" i="5" s="1"/>
  <c r="I30" i="29"/>
  <c r="J30" i="29" s="1"/>
  <c r="H30" i="29" s="1"/>
  <c r="I25" i="29"/>
  <c r="J25" i="29" s="1"/>
  <c r="H25" i="29" s="1"/>
  <c r="F23" i="29"/>
  <c r="I23" i="29"/>
  <c r="J23" i="29" s="1"/>
  <c r="I18" i="29"/>
  <c r="J18" i="29" s="1"/>
  <c r="H18" i="29" s="1"/>
  <c r="I11" i="29"/>
  <c r="J11" i="29" s="1"/>
  <c r="H11" i="29" s="1"/>
  <c r="F31" i="29"/>
  <c r="I31" i="29"/>
  <c r="J31" i="29" s="1"/>
  <c r="I29" i="29"/>
  <c r="J29" i="29" s="1"/>
  <c r="H29" i="29" s="1"/>
  <c r="I21" i="29"/>
  <c r="J21" i="29" s="1"/>
  <c r="H21" i="29" s="1"/>
  <c r="F34" i="4"/>
  <c r="I34" i="4"/>
  <c r="J34" i="4" s="1"/>
  <c r="F33" i="4"/>
  <c r="I33" i="4"/>
  <c r="J33" i="4" s="1"/>
  <c r="F30" i="4"/>
  <c r="I30" i="4"/>
  <c r="J30" i="4" s="1"/>
  <c r="H14" i="4"/>
  <c r="H11" i="18" l="1"/>
  <c r="H9" i="18"/>
  <c r="H25" i="18"/>
  <c r="H13" i="19"/>
  <c r="H14" i="18"/>
  <c r="H16" i="15"/>
  <c r="H26" i="13"/>
  <c r="H25" i="16"/>
  <c r="H35" i="15"/>
  <c r="H6" i="28"/>
  <c r="H27" i="18"/>
  <c r="H35" i="18"/>
  <c r="H23" i="6"/>
  <c r="H21" i="5"/>
  <c r="H29" i="5"/>
  <c r="H8" i="4"/>
  <c r="H16" i="4"/>
  <c r="H24" i="4"/>
  <c r="H23" i="5"/>
  <c r="H31" i="5"/>
  <c r="H22" i="10"/>
  <c r="H15" i="10"/>
  <c r="H34" i="26"/>
  <c r="H19" i="18"/>
  <c r="H13" i="18"/>
  <c r="H21" i="18"/>
  <c r="H29" i="18"/>
  <c r="H20" i="19"/>
  <c r="H21" i="11"/>
  <c r="H33" i="16"/>
  <c r="H7" i="19"/>
  <c r="H15" i="19"/>
  <c r="H9" i="19"/>
  <c r="H17" i="19"/>
  <c r="H11" i="13"/>
  <c r="H17" i="13"/>
  <c r="H34" i="16"/>
  <c r="H26" i="16"/>
  <c r="H35" i="12"/>
  <c r="H30" i="4"/>
  <c r="H31" i="29"/>
  <c r="H6" i="4"/>
  <c r="H22" i="4"/>
  <c r="H8" i="29"/>
  <c r="H28" i="29"/>
  <c r="H21" i="6"/>
  <c r="H27" i="28"/>
  <c r="H10" i="16"/>
  <c r="H34" i="29"/>
  <c r="H10" i="29"/>
  <c r="H14" i="20"/>
  <c r="H8" i="18"/>
  <c r="H16" i="18"/>
  <c r="H24" i="18"/>
  <c r="H32" i="18"/>
  <c r="H19" i="8"/>
  <c r="H27" i="13"/>
  <c r="H14" i="15"/>
  <c r="H12" i="19"/>
  <c r="H22" i="19"/>
  <c r="H30" i="28"/>
  <c r="H11" i="16"/>
  <c r="H27" i="16"/>
  <c r="H10" i="18"/>
  <c r="H18" i="18"/>
  <c r="H26" i="18"/>
  <c r="H34" i="18"/>
  <c r="H6" i="19"/>
  <c r="H14" i="19"/>
  <c r="H14" i="10"/>
  <c r="H33" i="4"/>
  <c r="H26" i="29"/>
  <c r="H15" i="6"/>
  <c r="H26" i="6"/>
  <c r="H25" i="5"/>
  <c r="H33" i="5"/>
  <c r="H12" i="4"/>
  <c r="H19" i="5"/>
  <c r="H27" i="5"/>
  <c r="H35" i="5"/>
  <c r="H13" i="10"/>
  <c r="H17" i="10"/>
  <c r="H6" i="11"/>
  <c r="H9" i="16"/>
  <c r="H24" i="19"/>
  <c r="H14" i="26"/>
  <c r="H9" i="5"/>
  <c r="H12" i="29"/>
  <c r="H10" i="11"/>
  <c r="H15" i="15"/>
  <c r="H6" i="15"/>
  <c r="H12" i="18"/>
  <c r="H20" i="18"/>
  <c r="H28" i="18"/>
  <c r="H8" i="19"/>
  <c r="H16" i="19"/>
  <c r="H30" i="19"/>
  <c r="H10" i="28"/>
  <c r="H22" i="20"/>
  <c r="H31" i="15"/>
  <c r="H19" i="16"/>
  <c r="H35" i="16"/>
  <c r="H8" i="28"/>
  <c r="H20" i="15"/>
  <c r="H6" i="8"/>
  <c r="H26" i="26"/>
  <c r="H18" i="16"/>
  <c r="H19" i="29"/>
  <c r="H16" i="5"/>
  <c r="H7" i="6"/>
  <c r="H18" i="6"/>
  <c r="H33" i="9"/>
  <c r="H18" i="10"/>
  <c r="H29" i="10"/>
  <c r="H33" i="10"/>
  <c r="H27" i="9"/>
  <c r="H11" i="11"/>
  <c r="H34" i="10"/>
  <c r="H22" i="15"/>
  <c r="H24" i="13"/>
  <c r="H13" i="13"/>
  <c r="H33" i="15"/>
  <c r="H7" i="18"/>
  <c r="H15" i="18"/>
  <c r="H23" i="18"/>
  <c r="H31" i="18"/>
  <c r="H11" i="19"/>
  <c r="H32" i="19"/>
  <c r="H35" i="28"/>
  <c r="H6" i="20"/>
  <c r="H22" i="28"/>
  <c r="H20" i="4"/>
  <c r="H28" i="4"/>
  <c r="H13" i="6"/>
  <c r="H23" i="10"/>
  <c r="H10" i="4"/>
  <c r="H18" i="4"/>
  <c r="H26" i="4"/>
  <c r="H10" i="6"/>
  <c r="H29" i="6"/>
  <c r="H31" i="10"/>
  <c r="H16" i="11"/>
  <c r="H32" i="9"/>
  <c r="H9" i="13"/>
  <c r="H9" i="15"/>
  <c r="H28" i="15"/>
  <c r="H30" i="13"/>
  <c r="H19" i="28"/>
  <c r="H28" i="19"/>
  <c r="H30" i="20"/>
  <c r="H34" i="4"/>
  <c r="H8" i="6"/>
  <c r="H15" i="5"/>
  <c r="H23" i="29"/>
  <c r="E5" i="29" l="1"/>
  <c r="F5" i="1" l="1"/>
  <c r="F36" i="1" s="1"/>
  <c r="I5" i="29"/>
  <c r="J5" i="29" s="1"/>
  <c r="J36" i="29" s="1"/>
  <c r="F5" i="29"/>
  <c r="F36" i="29" s="1"/>
  <c r="E5" i="20"/>
  <c r="F5" i="20" s="1"/>
  <c r="F36" i="20" s="1"/>
  <c r="E5" i="28"/>
  <c r="F5" i="28" s="1"/>
  <c r="F36" i="28" s="1"/>
  <c r="E5" i="19"/>
  <c r="F5" i="19" s="1"/>
  <c r="F36" i="19" s="1"/>
  <c r="E5" i="18"/>
  <c r="E5" i="16"/>
  <c r="F5" i="16" s="1"/>
  <c r="F36" i="16" s="1"/>
  <c r="E5" i="15"/>
  <c r="F5" i="15" s="1"/>
  <c r="F36" i="15" s="1"/>
  <c r="E5" i="13"/>
  <c r="F5" i="13" s="1"/>
  <c r="F36" i="13" s="1"/>
  <c r="E5" i="26"/>
  <c r="F5" i="26" s="1"/>
  <c r="F36" i="26" s="1"/>
  <c r="E5" i="12"/>
  <c r="F5" i="12" s="1"/>
  <c r="F36" i="12" s="1"/>
  <c r="E5" i="11"/>
  <c r="E5" i="10"/>
  <c r="E5" i="9"/>
  <c r="F5" i="9" s="1"/>
  <c r="F36" i="9" s="1"/>
  <c r="E5" i="8"/>
  <c r="F5" i="8" s="1"/>
  <c r="F36" i="8" s="1"/>
  <c r="E5" i="7"/>
  <c r="F5" i="7" s="1"/>
  <c r="F36" i="7" s="1"/>
  <c r="E5" i="5"/>
  <c r="F5" i="5" s="1"/>
  <c r="F36" i="5" s="1"/>
  <c r="E5" i="6"/>
  <c r="F5" i="6" s="1"/>
  <c r="F36" i="6" s="1"/>
  <c r="I5" i="10" l="1"/>
  <c r="J5" i="10" s="1"/>
  <c r="J36" i="10" s="1"/>
  <c r="H5" i="29"/>
  <c r="H36" i="29" s="1"/>
  <c r="I5" i="11"/>
  <c r="J5" i="11" s="1"/>
  <c r="J36" i="11" s="1"/>
  <c r="F5" i="10"/>
  <c r="F36" i="10" s="1"/>
  <c r="I5" i="18"/>
  <c r="J5" i="18" s="1"/>
  <c r="J36" i="18" s="1"/>
  <c r="F5" i="11"/>
  <c r="F36" i="11" s="1"/>
  <c r="F5" i="18"/>
  <c r="F36" i="18" s="1"/>
  <c r="I5" i="20"/>
  <c r="J5" i="20" s="1"/>
  <c r="I5" i="28"/>
  <c r="J5" i="28" s="1"/>
  <c r="I5" i="19"/>
  <c r="J5" i="19" s="1"/>
  <c r="I5" i="16"/>
  <c r="J5" i="16" s="1"/>
  <c r="I5" i="15"/>
  <c r="J5" i="15" s="1"/>
  <c r="I5" i="13"/>
  <c r="J5" i="13" s="1"/>
  <c r="I5" i="26"/>
  <c r="J5" i="26" s="1"/>
  <c r="I5" i="12"/>
  <c r="J5" i="12" s="1"/>
  <c r="I5" i="9"/>
  <c r="J5" i="9" s="1"/>
  <c r="I5" i="8"/>
  <c r="J5" i="8" s="1"/>
  <c r="I5" i="7"/>
  <c r="J5" i="7" s="1"/>
  <c r="I5" i="5"/>
  <c r="J5" i="5" s="1"/>
  <c r="I5" i="6"/>
  <c r="J5" i="6" s="1"/>
  <c r="H5" i="5" l="1"/>
  <c r="H36" i="5" s="1"/>
  <c r="J36" i="5"/>
  <c r="H5" i="12"/>
  <c r="H36" i="12" s="1"/>
  <c r="J36" i="12"/>
  <c r="H5" i="16"/>
  <c r="H36" i="16" s="1"/>
  <c r="J36" i="16"/>
  <c r="H5" i="20"/>
  <c r="H36" i="20" s="1"/>
  <c r="J36" i="20"/>
  <c r="H5" i="26"/>
  <c r="H36" i="26" s="1"/>
  <c r="J36" i="26"/>
  <c r="H5" i="8"/>
  <c r="H36" i="8" s="1"/>
  <c r="J36" i="8"/>
  <c r="H5" i="13"/>
  <c r="H36" i="13" s="1"/>
  <c r="J36" i="13"/>
  <c r="H5" i="19"/>
  <c r="H36" i="19" s="1"/>
  <c r="J36" i="19"/>
  <c r="H5" i="7"/>
  <c r="H36" i="7" s="1"/>
  <c r="J36" i="7"/>
  <c r="H5" i="6"/>
  <c r="H36" i="6" s="1"/>
  <c r="J36" i="6"/>
  <c r="H5" i="9"/>
  <c r="H36" i="9" s="1"/>
  <c r="J36" i="9"/>
  <c r="H5" i="15"/>
  <c r="H36" i="15" s="1"/>
  <c r="J36" i="15"/>
  <c r="H5" i="28"/>
  <c r="H36" i="28" s="1"/>
  <c r="J36" i="28"/>
  <c r="H5" i="10"/>
  <c r="H36" i="10" s="1"/>
  <c r="H5" i="18"/>
  <c r="H36" i="18" s="1"/>
  <c r="H5" i="11"/>
  <c r="H36" i="11" s="1"/>
  <c r="I5" i="1" l="1"/>
  <c r="J5" i="1" s="1"/>
  <c r="H5" i="1" l="1"/>
  <c r="H36" i="1" s="1"/>
  <c r="J36" i="1"/>
  <c r="E5" i="4" l="1"/>
  <c r="F5" i="4" s="1"/>
  <c r="F36" i="4" s="1"/>
  <c r="I5" i="4" l="1"/>
  <c r="J5" i="4" s="1"/>
  <c r="H5" i="4" l="1"/>
  <c r="H36" i="4" s="1"/>
  <c r="J36" i="4"/>
</calcChain>
</file>

<file path=xl/sharedStrings.xml><?xml version="1.0" encoding="utf-8"?>
<sst xmlns="http://schemas.openxmlformats.org/spreadsheetml/2006/main" count="244" uniqueCount="93">
  <si>
    <t>L.p</t>
  </si>
  <si>
    <t>Nazwa</t>
  </si>
  <si>
    <t>Szczegółowy opis przedmiotu zamówienia</t>
  </si>
  <si>
    <t>Liczba szt.</t>
  </si>
  <si>
    <t>cena jednostkowa netto</t>
  </si>
  <si>
    <t>wartość netto</t>
  </si>
  <si>
    <t>stawka VAT [wpisz cyfrą]</t>
  </si>
  <si>
    <t>cena jednostkowa brutto</t>
  </si>
  <si>
    <t>wartość brutto</t>
  </si>
  <si>
    <t>ARKUSZ KALKULACYJNY ZE SZCZEGÓŁOWYM OPISEM PRZEDMIOTU ZAMÓWIENIA</t>
  </si>
  <si>
    <t>Szkoła Podstawowa nr 2 im. Henryka Sucharskiego, ul. Komuny Paryskiej 36-38, 50-451 Wrocław</t>
  </si>
  <si>
    <t>Szkoła Podstawowa nr 8 im. Józefa Piłsudskiego, ul. Kowalska 105, 51-424 Wrocław</t>
  </si>
  <si>
    <t>Zespół Szkolno - Przedszkolny nr 3, ul. Inflancka 13, 51 -354 Wrocław</t>
  </si>
  <si>
    <t>Szkoła Podstawowa nr 28 im. Generała Leopolda Okulickiego, ul. Grecka 59, 54-406 Wrocław</t>
  </si>
  <si>
    <t>Zespół Szkolno - Przedszkolny Nr 21, ul. Kłodzka 40, 50 - 536 Wrocław</t>
  </si>
  <si>
    <t>Zespół Szkół nr 21, ul. Piotra Ignuta 28, 54-152 Wrocław</t>
  </si>
  <si>
    <t>Szermiercza Sportowa Szkoła Podstawowa nr 85 im. Prof. Mariana Suskiego, ul. Traugutta 37, 50-416 Wrocław</t>
  </si>
  <si>
    <t>Szkoła Podstawowa nr 99 im. Tadeusza Kościuszki, ul. Głubczycka 3, 52-026 Wrocław</t>
  </si>
  <si>
    <t>Zespół Szkolno - Przedszkolny nr 1, ul. Zemska 16C, 54-440 Wrocław</t>
  </si>
  <si>
    <t>Szkoła Podstawowa nr 118 im. Płk Pilota Bolesława Orlińskiego, ul. Bulwar Ikara 19, 54-130 Wrocław</t>
  </si>
  <si>
    <t xml:space="preserve">Szkoła Podstawowa im. Piastów Śląskich, Chrząstawa Wielka, ul. Wrocławska 19 </t>
  </si>
  <si>
    <t>wartość podatku VAT</t>
  </si>
  <si>
    <t>Szkoła Podstawowa nr 9 im. Wincentego Pola, ul. Nyska 66,  50-505 Wrocław</t>
  </si>
  <si>
    <t>Szkoła Podstawowa nr 29 im. Konstytucji 3 Maja, ul. Kraińskiego 1, 50-153 Wrocław</t>
  </si>
  <si>
    <t>Szkoła Podstawowa nr 71, ul. Podwale 57, 50 – 039 Wrocław</t>
  </si>
  <si>
    <t>Szkoła Podstawowa im. Janusza Korczaka, Ratowice, ul. Wrocławska 36, 55-003 Czernica</t>
  </si>
  <si>
    <t>Szkoła Podstawowa nr 42, ul. Wałbrzyska 50, 52-314 Wrocław</t>
  </si>
  <si>
    <t>Zestawienie zbiorcze</t>
  </si>
  <si>
    <t>Zespół Szkolno - Przedszkolny nr 18, ul. Poznańska 26, 53-630 Wrocław</t>
  </si>
  <si>
    <t>10. Szkoła Podstawowa nr 64 im. Władysława Broniewskiego, ul. Wojszycka 1, 53-006 Wrocław</t>
  </si>
  <si>
    <t>14. Szkoła Podstawowa nr 96 im. Leonida Teligi, ul. Krakowska 2, 50-425 Wrocław</t>
  </si>
  <si>
    <t xml:space="preserve">Model komórki roślinnej </t>
  </si>
  <si>
    <t>Model komórki roślinnej wykonany z wysokiej jakości tworzywa sztucznego, umieszczony na podstawie.</t>
  </si>
  <si>
    <t xml:space="preserve">Model komórki zwierzęcej </t>
  </si>
  <si>
    <t>Model komórki zwierzęcej wykonany z wysokiej jakości tworzywa sztucznego, umieszczony na podstawie.</t>
  </si>
  <si>
    <t>Pantofelek - model</t>
  </si>
  <si>
    <t xml:space="preserve">Model pantofelka, wykonany z wysokiej, jakości tworzywa sztucznego, umieszczony na podstawie. </t>
  </si>
  <si>
    <t>Mikroskop cyfrowy z kamerą</t>
  </si>
  <si>
    <t>Minimalne parametry mikroskopu:
1. sensor typu CMOS o rozdzielczości 5 MP,
2. statyw z regulowaną wysokością uchwytu oraz z pokrętłem regulacji ostrości makro,
3. obiektyw przesuwający się względem matrycy CMOS, z filtrem IR, jakościowe szkło optyczne,
4. ogniskowa: 15,8 mm / FOV 13 stopni,
5. zakres regulacji ostrości: 0 mm - 150 mm,
6. zakres dostępnych powiększeń: 10x - 300x,
7. format zapisu obrazów statycznych: JPG, BMP, PNG, TIF,
8. format zapisu video: AVI,
9. interfejs: USB 2.0, kabel USB połączony z obudową mikroskopu,
10. zasilanie: poprzez port USB
Okres gwarancji: 5 lat</t>
  </si>
  <si>
    <t>Mikroskop uczniowski</t>
  </si>
  <si>
    <t>Minimalne parametry mikroskopu:
1. Głowica monokularowa, obrotowa 360°, nachylana pod kątem 45°,
2. Powiększenie x 40–800
3. Średnica tubusu okularu 23,2 mm
4. Okulary WF10x
5. Soczewki obiektywowe 4х, 10х, 40хs
6. Kondensor 0,65
7. Obrotowa diafragma (6 apertury)
8. Regulacja jasności
9. Zasilanie 220V 50Hz lub 2 baterie AA
10. Typ źródła oświetlenia LED 3-3,2 V (oświetlenie górne i dolne)
Okres gwarancji: 5 lat.</t>
  </si>
  <si>
    <t>Narzędzia preparacyjne</t>
  </si>
  <si>
    <t xml:space="preserve">Zestaw narzędzi preparacyjnych, w którego skład wchodzą m. in. wchodzą: nożyczki (dwa rodzaje), pęseta prosta i zakrzywiona, skalpel z rękojeścią (dwa rodzaje), igła preparacyjna prosta i zakrzywiona, lupa śr. min. 50 mm, kolec. </t>
  </si>
  <si>
    <t>Wirusy - modele typowych wirusów</t>
  </si>
  <si>
    <t xml:space="preserve">Zestaw czterech typowych wirusów. Powiększenie ok. 1 mln razy. Zrobione z wysokiej jakości PCV, każdy na podstawce </t>
  </si>
  <si>
    <t xml:space="preserve">Model łodygi rośliny dwuliściennej </t>
  </si>
  <si>
    <t xml:space="preserve">Model ukazujący przekrój poprzeczny oraz podłużny łodygi rośliny dwuliściennej. </t>
  </si>
  <si>
    <t xml:space="preserve">Model łodygi rośliny jednoliściennej </t>
  </si>
  <si>
    <t>Model ukazujący przekrój poprzeczny oraz podłużny łodygi rośliny jednoliściennej.</t>
  </si>
  <si>
    <t>Model korzenia</t>
  </si>
  <si>
    <t>Model końcówki korzenia wraz z fragmentem przekroju podłużnego na podstawie.</t>
  </si>
  <si>
    <t xml:space="preserve">Model liścia </t>
  </si>
  <si>
    <t>Model przedstawiający strukturę liścia, ukazujący przekrój poprzeczny i podłużny.</t>
  </si>
  <si>
    <t>Preparaty roślinne</t>
  </si>
  <si>
    <t>Preparaty zoologiczne</t>
  </si>
  <si>
    <t>Wysokiej  jakości  preparaty  biologiczne z  opisami w języku polskim. Zestaw min. 30 preparatów zawierający przykłady organizmów jednokomórkowych oraz tkanek zwierzęcych. Całość zapakowana w pudełko z trwałego tworzywa. Zestaw preparatów powinien być zgodny z podstawą programową dla klas IV - VIII szkoły podstawowej.</t>
  </si>
  <si>
    <t>Preparaty tkankowe</t>
  </si>
  <si>
    <t>Wysokiej jakości preparaty biologiczne z opisami w języku polskim. Zestaw preparatów tkankowych (min. 30 szt.) zawierający przykłady tkanek zwierzęcych i ludzkich. Całość zapakowana w pudełko z trwałego tworzywa. Zestaw preparatów powinien być zgodny z podstawą programową dla klas IV - VIII szkoły podstawowej.</t>
  </si>
  <si>
    <t xml:space="preserve">Bakterie - zestaw preparatów </t>
  </si>
  <si>
    <t>Wysokiej jakości preparaty biologiczne z opisami w języku polskim. Zestaw preparatów (min. 23 szt.) zawierający przykłady bakterii. Całość zapakowana w pudełko z trwałego tworzywa. Zestaw preparatów powinien być zgodny z podstawą programową dla klas IV - VIII szkoły podstawowej.</t>
  </si>
  <si>
    <t xml:space="preserve">Lupa średnica 10 cm </t>
  </si>
  <si>
    <t>Lupa w oprawie z tworzywa sztucznego. Średnica min. 10cm.</t>
  </si>
  <si>
    <t xml:space="preserve">Pojemnik do obserwacji owadów- podwójna lupa </t>
  </si>
  <si>
    <t>Pojemnik do obserwacji owadów ze szkłem powiększającym w pokrywce i podziałką na dnie dla przedstawienia wielkości stworzenia. Powiększenie: 2x 3,5x . Średnica min. 7.5cm</t>
  </si>
  <si>
    <t>Zestaw szkieletów zwierząt - w zestawie 5 sztuk</t>
  </si>
  <si>
    <t xml:space="preserve">Zestaw powinien zawierać po 1 egz. szkieletu z każdego gatunku zwierząt: ryba, płaz, gad, ptak, ssak. Naturalne szkielety zwierząt umieszczone na podstawie, osłona wykonana z pleksi dla ochrony modelu przed uszkodzeniem. </t>
  </si>
  <si>
    <t>Walizka ekobadacza</t>
  </si>
  <si>
    <t>Zestaw dydaktyczny umożliwiający przeprowadzenie min. 480 testów kolorystycznych określających m. in. zawartość azotynów, azotanów, fosforanów, amoniaku, jonów żelaza, twardości i ph badanej wody oraz zmierzenie kwasowości gleby.</t>
  </si>
  <si>
    <t>Szkielet człowieka na statywie</t>
  </si>
  <si>
    <t>Model anatomiczny. Szkielet człowieka naturalnych rozmiarów na statywie. Wysokość modelu min. 170 cm.</t>
  </si>
  <si>
    <t xml:space="preserve">Model czaszki człowieka </t>
  </si>
  <si>
    <t>Model czaszki człowieka wykonany z tworzywa sztucznego.  Naturalnych rozmiarów model czaszki dorosłego człowieka.</t>
  </si>
  <si>
    <t>Serce - model naturalnych rozmiarów 2 - częściowy</t>
  </si>
  <si>
    <t>Model serca naturalnych rozmiarów, 2-częściowy, wykonany z tworzywa sztucznego umieszczony na podstawie.</t>
  </si>
  <si>
    <t xml:space="preserve">Model procesu oddychania </t>
  </si>
  <si>
    <t>Model przyrządu do demonstracji procesu oddychania. Model wyjaśnia pracę płuc - proces wdechu i wydechu.</t>
  </si>
  <si>
    <t xml:space="preserve">Model wątroby oraz trzustki z dwunastnicą </t>
  </si>
  <si>
    <t>Wykonany z tworzywa sztucznego model wątroby oraz trzustki. Model musi składać się z trzech części, które z łatwością można rozłączyć w celu osobnej prezentacji: wątroba wraz z zaznaczonym woreczkiem żółciowym, żyła wraz z tętnicą wątrobową oraz trzustka z dwunastnicą i fragmentem układu wrotnego.
Poszczególne struktury anatomiczne oznaczone kolorami. Zachowane naturalne proporcje. Model na podstawie.</t>
  </si>
  <si>
    <t xml:space="preserve">Mózg - model mózgu człowieka z arteriami - 8 części </t>
  </si>
  <si>
    <t xml:space="preserve">Model mózgu wykonany z tworzywa sztucznego. Model z zaznaczonymi naczyniami krwionośnymi. </t>
  </si>
  <si>
    <t>Model serca ludzkiego pompowany</t>
  </si>
  <si>
    <t>Łatwy w użyciu model wykorzystujący pompkę do demonstracji podstaw przepływu krwi przez serce oraz płuca. Model pokazujący, w jaki sposób płuca oraz serce współpracują ze sobą.</t>
  </si>
  <si>
    <t>Model oka</t>
  </si>
  <si>
    <t>Model anatomiczny oka ludzkiego, sześciokrotnie powiększony umieszczony na podstawie. Wyjmowane części modelu to: rogówka, tęczówka i soczewka, ciało szkliste.</t>
  </si>
  <si>
    <t xml:space="preserve">Model ucha </t>
  </si>
  <si>
    <t>Model ucha człowieka czterokrotnie powiększony, 4 częściowy, na podstawie.</t>
  </si>
  <si>
    <t xml:space="preserve">Model blokowy skóry - skóra </t>
  </si>
  <si>
    <t>Model skóry w przekroju, który przedstawia w najdrobniejszych szczegółach mikroskopową strukturę ludzkiej skóry. Blokowy model wycinka skóry ludzkiej powiększonej 70 razy, przedstawiający przekrój skóry człowieka w formie trójwymiarowej bryły. Rozdzielone poszczególne warstwy skóry, ważniejsze struktury takie jak: włosy, gruczoły łojowe i potowe, receptory, nerwy oraz naczynia krwionośne ukazane są szczegółowo.</t>
  </si>
  <si>
    <t>Plansze interaktywne z biologii-program multimedialny</t>
  </si>
  <si>
    <t>Plansze interaktywne do biologii obejmujące m. in.: ·• zdjęcia i ilustracje, w tym galerie zdjęć z nagraniami np. głosów ptaków
• filmy dotyczące zachowań zwierząt czy funkcjonowania organizmu człowieka.
Program przeznaczony do pracy z wykorzystaniem tablicy interaktywnej.</t>
  </si>
  <si>
    <t>Zestaw plansz dydaktycznych - w zestawie 10 sztuk</t>
  </si>
  <si>
    <t>Wysokiej jakości preparaty biologiczne z opisami w języku polskim. Preparaty roślinne (min. 30 szt.) zawierają przykłady podstawowych tkanek roślinnych. Całość zapakowana w pudełko z trwałego tworzywa. Zestaw preparatów powinien być zgodny z podstawą programową dla klas IV - VIII szkoły podstawowej oraz umożliwiać wykorzystanie go podczas zajęć rozwijających zainteresowania.</t>
  </si>
  <si>
    <t>Plansze dydaktyczne o wymiarach min. 70 x 100 cm
- Budowa i replikacja DNA
- Bakterie i wirusy
- Gruczoły i hormony
- Układ moczowy
- Układ nerwowy
- Transport tlenu
- Układ oddechowy
- Układ mięśniowy
- Układ pokarmowy
- Układ krwionośny
W związku z faktem, iż odbiorcą zamówienia będą między innymi osoby niepełnosprawne, zgodnie z art. 29 ust. 5 ustawy Pzp, Zamawiający wymaga, by do pozycji   „Zestaw plansz dydaktycznych - w zestawie 10 sztuk” Wykonawca dostarczył folie powiększające do czytania (jedna folia powiększająca na każdą pracownię) w celu umożliwienia korzystania z nich również przez osoby niedowidzące.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</si>
</sst>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164" formatCode="#,##0.00\ &quot;zł&quot;"/>
    <numFmt numFmtId="165" formatCode="#,##0.00&quot; &quot;[$zł-415];[Red]&quot;-&quot;#,##0.00&quot; &quot;[$zł-415]"/>
    <numFmt numFmtId="166" formatCode="#,##0;[Red]#,##0"/>
  </numFmts>
  <fonts count="23">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b/>
      <sz val="9"/>
      <color theme="1"/>
      <name val="Verdana"/>
      <family val="2"/>
      <charset val="238"/>
    </font>
    <font>
      <b/>
      <sz val="9"/>
      <color rgb="FF000000"/>
      <name val="Verdana"/>
      <family val="2"/>
      <charset val="238"/>
    </font>
    <font>
      <sz val="11"/>
      <color theme="1"/>
      <name val="Calibri"/>
      <family val="2"/>
      <charset val="238"/>
      <scheme val="minor"/>
    </font>
    <font>
      <sz val="10"/>
      <color rgb="FF000000"/>
      <name val="Tahoma"/>
      <family val="2"/>
      <charset val="238"/>
    </font>
    <font>
      <b/>
      <sz val="11"/>
      <color theme="1"/>
      <name val="Calibri"/>
      <family val="2"/>
      <charset val="238"/>
      <scheme val="minor"/>
    </font>
    <font>
      <b/>
      <sz val="18"/>
      <color theme="1"/>
      <name val="Calibri"/>
      <family val="2"/>
      <charset val="238"/>
      <scheme val="minor"/>
    </font>
    <font>
      <sz val="10"/>
      <color theme="1"/>
      <name val="Verdana"/>
      <family val="2"/>
      <charset val="238"/>
    </font>
    <font>
      <sz val="10"/>
      <color rgb="FF000000"/>
      <name val="Verdana"/>
      <family val="2"/>
      <charset val="238"/>
    </font>
    <font>
      <sz val="10"/>
      <name val="Arial"/>
      <family val="2"/>
      <charset val="238"/>
    </font>
    <font>
      <sz val="11"/>
      <color indexed="8"/>
      <name val="Calibri"/>
      <family val="2"/>
      <charset val="238"/>
    </font>
    <font>
      <sz val="11"/>
      <color indexed="62"/>
      <name val="Calibri"/>
      <family val="2"/>
      <charset val="238"/>
    </font>
    <font>
      <b/>
      <sz val="11"/>
      <color indexed="63"/>
      <name val="Calibri"/>
      <family val="2"/>
      <charset val="238"/>
    </font>
    <font>
      <sz val="11"/>
      <color rgb="FF000000"/>
      <name val="Calibri"/>
      <family val="2"/>
      <charset val="238"/>
    </font>
    <font>
      <sz val="11"/>
      <color rgb="FF000000"/>
      <name val="Arial"/>
      <family val="2"/>
      <charset val="238"/>
    </font>
    <font>
      <sz val="11"/>
      <color rgb="FF3F3F76"/>
      <name val="Calibri"/>
      <family val="2"/>
      <charset val="238"/>
    </font>
    <font>
      <b/>
      <sz val="11"/>
      <color rgb="FF3F3F3F"/>
      <name val="Calibri"/>
      <family val="2"/>
      <charset val="238"/>
    </font>
    <font>
      <b/>
      <i/>
      <sz val="16"/>
      <color rgb="FF000000"/>
      <name val="Arial"/>
      <family val="2"/>
      <charset val="238"/>
    </font>
    <font>
      <b/>
      <i/>
      <u/>
      <sz val="11"/>
      <color rgb="FF000000"/>
      <name val="Arial"/>
      <family val="2"/>
      <charset val="238"/>
    </font>
    <font>
      <sz val="10"/>
      <color indexed="8"/>
      <name val="Verdana"/>
      <family val="2"/>
      <charset val="238"/>
    </font>
    <font>
      <sz val="10"/>
      <color rgb="FFFF0000"/>
      <name val="Verdana"/>
      <family val="2"/>
      <charset val="238"/>
    </font>
  </fonts>
  <fills count="12">
    <fill>
      <patternFill patternType="none"/>
    </fill>
    <fill>
      <patternFill patternType="gray125"/>
    </fill>
    <fill>
      <patternFill patternType="solid">
        <fgColor rgb="FFFFFFFF"/>
        <bgColor indexed="64"/>
      </patternFill>
    </fill>
    <fill>
      <patternFill patternType="solid">
        <fgColor theme="6" tint="0.59999389629810485"/>
        <bgColor indexed="64"/>
      </patternFill>
    </fill>
    <fill>
      <patternFill patternType="solid">
        <fgColor theme="0"/>
        <bgColor indexed="64"/>
      </patternFill>
    </fill>
    <fill>
      <patternFill patternType="solid">
        <fgColor indexed="47"/>
        <bgColor indexed="22"/>
      </patternFill>
    </fill>
    <fill>
      <patternFill patternType="solid">
        <fgColor indexed="26"/>
        <bgColor indexed="9"/>
      </patternFill>
    </fill>
    <fill>
      <patternFill patternType="solid">
        <fgColor indexed="9"/>
        <bgColor indexed="64"/>
      </patternFill>
    </fill>
    <fill>
      <patternFill patternType="solid">
        <fgColor rgb="FFFFFFFF"/>
        <bgColor rgb="FFFFFFFF"/>
      </patternFill>
    </fill>
    <fill>
      <patternFill patternType="solid">
        <fgColor rgb="FFFFCC99"/>
        <bgColor rgb="FFFFCC99"/>
      </patternFill>
    </fill>
    <fill>
      <patternFill patternType="solid">
        <fgColor rgb="FFF2F2F2"/>
        <bgColor rgb="FFF2F2F2"/>
      </patternFill>
    </fill>
    <fill>
      <patternFill patternType="solid">
        <fgColor rgb="FFF2F2F2"/>
        <bgColor rgb="FFFFFFFF"/>
      </patternFill>
    </fill>
  </fills>
  <borders count="44">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s>
  <cellStyleXfs count="50">
    <xf numFmtId="0" fontId="0" fillId="0" borderId="0"/>
    <xf numFmtId="44" fontId="2" fillId="0" borderId="0" applyFont="0" applyFill="0" applyBorder="0" applyAlignment="0" applyProtection="0"/>
    <xf numFmtId="0" fontId="5" fillId="0" borderId="0"/>
    <xf numFmtId="44" fontId="5" fillId="0" borderId="0" applyFont="0" applyFill="0" applyBorder="0" applyAlignment="0" applyProtection="0"/>
    <xf numFmtId="0" fontId="1" fillId="0" borderId="0"/>
    <xf numFmtId="165" fontId="1" fillId="0" borderId="0"/>
    <xf numFmtId="165" fontId="12" fillId="0" borderId="0"/>
    <xf numFmtId="165" fontId="11" fillId="0" borderId="0"/>
    <xf numFmtId="165" fontId="13" fillId="5" borderId="16"/>
    <xf numFmtId="165" fontId="14" fillId="6" borderId="17"/>
    <xf numFmtId="165" fontId="16" fillId="0" borderId="0"/>
    <xf numFmtId="165" fontId="18" fillId="10" borderId="15" applyProtection="0"/>
    <xf numFmtId="165" fontId="15" fillId="0" borderId="0" applyBorder="0" applyProtection="0"/>
    <xf numFmtId="165" fontId="15" fillId="0" borderId="0"/>
    <xf numFmtId="165" fontId="17" fillId="9" borderId="14" applyProtection="0"/>
    <xf numFmtId="165" fontId="19" fillId="0" borderId="0" applyNumberFormat="0" applyBorder="0" applyProtection="0">
      <alignment horizontal="center"/>
    </xf>
    <xf numFmtId="165" fontId="19" fillId="0" borderId="0" applyNumberFormat="0" applyBorder="0" applyProtection="0">
      <alignment horizontal="center" textRotation="90"/>
    </xf>
    <xf numFmtId="165" fontId="20" fillId="0" borderId="0" applyNumberFormat="0" applyBorder="0" applyProtection="0"/>
    <xf numFmtId="165" fontId="20" fillId="0" borderId="0" applyBorder="0" applyProtection="0"/>
    <xf numFmtId="165" fontId="15" fillId="0" borderId="0"/>
    <xf numFmtId="165" fontId="18" fillId="11" borderId="15" applyProtection="0"/>
    <xf numFmtId="165" fontId="14" fillId="6" borderId="17" applyProtection="0"/>
    <xf numFmtId="9" fontId="1" fillId="0" borderId="0" applyFont="0" applyFill="0" applyBorder="0" applyAlignment="0" applyProtection="0"/>
    <xf numFmtId="165" fontId="14" fillId="6" borderId="43" applyProtection="0"/>
    <xf numFmtId="165" fontId="13" fillId="5" borderId="27"/>
    <xf numFmtId="165" fontId="13" fillId="5" borderId="22"/>
    <xf numFmtId="165" fontId="14" fillId="6" borderId="23"/>
    <xf numFmtId="165" fontId="14" fillId="6" borderId="40"/>
    <xf numFmtId="165" fontId="14" fillId="6" borderId="21" applyProtection="0"/>
    <xf numFmtId="165" fontId="13" fillId="5" borderId="24"/>
    <xf numFmtId="165" fontId="14" fillId="6" borderId="37"/>
    <xf numFmtId="165" fontId="14" fillId="6" borderId="30"/>
    <xf numFmtId="165" fontId="14" fillId="6" borderId="21"/>
    <xf numFmtId="165" fontId="14" fillId="6" borderId="30" applyProtection="0"/>
    <xf numFmtId="165" fontId="14" fillId="6" borderId="33"/>
    <xf numFmtId="165" fontId="13" fillId="5" borderId="20"/>
    <xf numFmtId="165" fontId="14" fillId="6" borderId="37" applyProtection="0"/>
    <xf numFmtId="165" fontId="14" fillId="6" borderId="23" applyProtection="0"/>
    <xf numFmtId="165" fontId="14" fillId="6" borderId="25"/>
    <xf numFmtId="165" fontId="14" fillId="6" borderId="40" applyProtection="0"/>
    <xf numFmtId="165" fontId="14" fillId="6" borderId="25" applyProtection="0"/>
    <xf numFmtId="165" fontId="14" fillId="6" borderId="28"/>
    <xf numFmtId="165" fontId="14" fillId="6" borderId="33" applyProtection="0"/>
    <xf numFmtId="165" fontId="14" fillId="6" borderId="28" applyProtection="0"/>
    <xf numFmtId="165" fontId="14" fillId="6" borderId="43"/>
    <xf numFmtId="165" fontId="13" fillId="5" borderId="29"/>
    <xf numFmtId="165" fontId="13" fillId="5" borderId="32"/>
    <xf numFmtId="165" fontId="13" fillId="5" borderId="36"/>
    <xf numFmtId="165" fontId="13" fillId="5" borderId="39"/>
    <xf numFmtId="165" fontId="13" fillId="5" borderId="42"/>
  </cellStyleXfs>
  <cellXfs count="87">
    <xf numFmtId="0" fontId="0" fillId="0" borderId="0" xfId="0"/>
    <xf numFmtId="0" fontId="0" fillId="0" borderId="0" xfId="0" applyAlignment="1">
      <alignment horizontal="left" vertical="center" wrapText="1"/>
    </xf>
    <xf numFmtId="1" fontId="0" fillId="0" borderId="0" xfId="0" applyNumberFormat="1"/>
    <xf numFmtId="44" fontId="0" fillId="0" borderId="2" xfId="1" applyFont="1" applyBorder="1" applyAlignment="1">
      <alignment horizontal="left" vertical="center" wrapText="1"/>
    </xf>
    <xf numFmtId="44" fontId="0" fillId="0" borderId="7" xfId="1" applyFont="1" applyBorder="1" applyAlignment="1">
      <alignment horizontal="left" vertical="center" wrapText="1"/>
    </xf>
    <xf numFmtId="44" fontId="0" fillId="3" borderId="2" xfId="1" applyFont="1" applyFill="1" applyBorder="1" applyAlignment="1">
      <alignment horizontal="left" vertical="center" wrapText="1"/>
    </xf>
    <xf numFmtId="0" fontId="5" fillId="0" borderId="8" xfId="2" applyBorder="1" applyProtection="1"/>
    <xf numFmtId="0" fontId="5" fillId="0" borderId="1" xfId="2" applyBorder="1" applyProtection="1"/>
    <xf numFmtId="0" fontId="5" fillId="0" borderId="0" xfId="2" applyProtection="1"/>
    <xf numFmtId="0" fontId="5" fillId="0" borderId="9" xfId="2" applyBorder="1" applyProtection="1"/>
    <xf numFmtId="0" fontId="5" fillId="0" borderId="0" xfId="2" applyBorder="1" applyProtection="1"/>
    <xf numFmtId="0" fontId="0" fillId="0" borderId="0" xfId="0" applyProtection="1"/>
    <xf numFmtId="1" fontId="0" fillId="0" borderId="0" xfId="0" applyNumberFormat="1" applyProtection="1"/>
    <xf numFmtId="0" fontId="0" fillId="0" borderId="6" xfId="0" applyBorder="1" applyAlignment="1">
      <alignment horizontal="center" vertical="center" wrapText="1"/>
    </xf>
    <xf numFmtId="0" fontId="0" fillId="0" borderId="2" xfId="0" applyBorder="1" applyAlignment="1">
      <alignment horizontal="center" vertical="center" wrapText="1"/>
    </xf>
    <xf numFmtId="44" fontId="0" fillId="0" borderId="2" xfId="1" applyFont="1" applyFill="1" applyBorder="1" applyAlignment="1">
      <alignment horizontal="left" vertical="center" wrapText="1"/>
    </xf>
    <xf numFmtId="164" fontId="0" fillId="0" borderId="2" xfId="0" applyNumberFormat="1" applyFill="1" applyBorder="1" applyAlignment="1">
      <alignment horizontal="right" vertical="center" wrapText="1"/>
    </xf>
    <xf numFmtId="0" fontId="9" fillId="2" borderId="2" xfId="0" applyFont="1" applyFill="1" applyBorder="1" applyAlignment="1">
      <alignment vertical="center" wrapText="1"/>
    </xf>
    <xf numFmtId="44" fontId="0" fillId="0" borderId="0" xfId="0" applyNumberFormat="1" applyProtection="1"/>
    <xf numFmtId="0" fontId="7" fillId="0" borderId="0" xfId="0" applyFont="1" applyBorder="1" applyAlignment="1" applyProtection="1">
      <alignment horizontal="right" wrapText="1"/>
    </xf>
    <xf numFmtId="0" fontId="7" fillId="0" borderId="0" xfId="0" applyFont="1" applyBorder="1" applyAlignment="1" applyProtection="1">
      <alignment wrapText="1"/>
    </xf>
    <xf numFmtId="2" fontId="0" fillId="3" borderId="2" xfId="0" applyNumberForma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0" borderId="4" xfId="2" applyFont="1" applyBorder="1" applyAlignment="1">
      <alignment horizontal="center" vertical="center" wrapText="1"/>
    </xf>
    <xf numFmtId="1" fontId="6" fillId="0" borderId="4" xfId="2" applyNumberFormat="1" applyFont="1" applyBorder="1" applyAlignment="1">
      <alignment horizontal="center" vertical="center" wrapText="1"/>
    </xf>
    <xf numFmtId="0" fontId="6" fillId="0" borderId="5" xfId="2" applyFont="1" applyBorder="1" applyAlignment="1">
      <alignment horizontal="center" vertical="center" wrapText="1"/>
    </xf>
    <xf numFmtId="0" fontId="0" fillId="0" borderId="10" xfId="0" applyBorder="1" applyAlignment="1">
      <alignment horizontal="center" vertical="center" wrapText="1"/>
    </xf>
    <xf numFmtId="0" fontId="9" fillId="2" borderId="11" xfId="0" applyFont="1" applyFill="1" applyBorder="1" applyAlignment="1">
      <alignment vertical="center" wrapText="1"/>
    </xf>
    <xf numFmtId="0" fontId="0" fillId="0" borderId="11" xfId="0" applyBorder="1" applyAlignment="1">
      <alignment horizontal="center" vertical="center" wrapText="1"/>
    </xf>
    <xf numFmtId="44" fontId="0" fillId="3" borderId="11" xfId="1" applyFont="1" applyFill="1" applyBorder="1" applyAlignment="1">
      <alignment horizontal="left" vertical="center" wrapText="1"/>
    </xf>
    <xf numFmtId="44" fontId="0" fillId="0" borderId="11" xfId="1" applyFont="1" applyBorder="1" applyAlignment="1">
      <alignment horizontal="left" vertical="center" wrapText="1"/>
    </xf>
    <xf numFmtId="2" fontId="0" fillId="3" borderId="11" xfId="0" applyNumberFormat="1" applyFill="1" applyBorder="1" applyAlignment="1">
      <alignment horizontal="center" vertical="center" wrapText="1"/>
    </xf>
    <xf numFmtId="164" fontId="0" fillId="0" borderId="11" xfId="0" applyNumberFormat="1" applyFill="1" applyBorder="1" applyAlignment="1">
      <alignment horizontal="right" vertical="center" wrapText="1"/>
    </xf>
    <xf numFmtId="44" fontId="0" fillId="0" borderId="12" xfId="1" applyFont="1" applyBorder="1" applyAlignment="1">
      <alignment horizontal="left" vertical="center" wrapText="1"/>
    </xf>
    <xf numFmtId="44" fontId="0" fillId="0" borderId="13" xfId="0" applyNumberFormat="1" applyBorder="1"/>
    <xf numFmtId="2" fontId="0" fillId="0" borderId="2" xfId="0" applyNumberFormat="1" applyFill="1" applyBorder="1" applyAlignment="1">
      <alignment horizontal="center" vertical="center" wrapText="1"/>
    </xf>
    <xf numFmtId="44" fontId="0" fillId="0" borderId="11" xfId="1" applyFont="1" applyFill="1" applyBorder="1" applyAlignment="1">
      <alignment horizontal="left" vertical="center" wrapText="1"/>
    </xf>
    <xf numFmtId="0" fontId="9" fillId="0" borderId="2" xfId="4" applyFont="1" applyBorder="1" applyAlignment="1">
      <alignment horizontal="left" vertical="center" wrapText="1" indent="2"/>
    </xf>
    <xf numFmtId="0" fontId="9" fillId="0" borderId="2" xfId="4" applyFont="1" applyBorder="1" applyAlignment="1">
      <alignment vertical="center" wrapText="1"/>
    </xf>
    <xf numFmtId="0" fontId="9" fillId="0" borderId="11" xfId="4" applyFont="1" applyBorder="1" applyAlignment="1">
      <alignment vertical="center" wrapText="1"/>
    </xf>
    <xf numFmtId="0" fontId="9" fillId="0" borderId="11" xfId="4" applyFont="1" applyBorder="1" applyAlignment="1">
      <alignment horizontal="left" vertical="center" wrapText="1" indent="2"/>
    </xf>
    <xf numFmtId="2" fontId="0" fillId="0" borderId="11" xfId="0" applyNumberFormat="1" applyFill="1" applyBorder="1" applyAlignment="1">
      <alignment horizontal="center" vertical="center" wrapText="1"/>
    </xf>
    <xf numFmtId="166" fontId="9" fillId="4" borderId="2" xfId="5" applyNumberFormat="1" applyFont="1" applyFill="1" applyBorder="1" applyAlignment="1">
      <alignment horizontal="center" vertical="center"/>
    </xf>
    <xf numFmtId="166" fontId="9" fillId="4" borderId="26" xfId="5" applyNumberFormat="1" applyFont="1" applyFill="1" applyBorder="1" applyAlignment="1">
      <alignment horizontal="center" vertical="center"/>
    </xf>
    <xf numFmtId="166" fontId="9" fillId="4" borderId="2" xfId="5" applyNumberFormat="1" applyFont="1" applyFill="1" applyBorder="1" applyAlignment="1">
      <alignment horizontal="center" vertical="center"/>
    </xf>
    <xf numFmtId="166" fontId="9" fillId="4" borderId="26" xfId="5" applyNumberFormat="1" applyFont="1" applyFill="1" applyBorder="1" applyAlignment="1">
      <alignment horizontal="center" vertical="center"/>
    </xf>
    <xf numFmtId="166" fontId="9" fillId="4" borderId="2" xfId="5" applyNumberFormat="1" applyFont="1" applyFill="1" applyBorder="1" applyAlignment="1">
      <alignment horizontal="center" vertical="center"/>
    </xf>
    <xf numFmtId="166" fontId="9" fillId="4" borderId="31" xfId="5" applyNumberFormat="1" applyFont="1" applyFill="1" applyBorder="1" applyAlignment="1">
      <alignment horizontal="center" vertical="center"/>
    </xf>
    <xf numFmtId="166" fontId="21" fillId="7" borderId="2" xfId="5" applyNumberFormat="1" applyFont="1" applyFill="1" applyBorder="1" applyAlignment="1">
      <alignment horizontal="center" vertical="center"/>
    </xf>
    <xf numFmtId="166" fontId="21" fillId="7" borderId="26" xfId="5" applyNumberFormat="1" applyFont="1" applyFill="1" applyBorder="1" applyAlignment="1">
      <alignment horizontal="center" vertical="center"/>
    </xf>
    <xf numFmtId="166" fontId="9" fillId="4" borderId="2" xfId="5" applyNumberFormat="1" applyFont="1" applyFill="1" applyBorder="1" applyAlignment="1">
      <alignment horizontal="center" vertical="center"/>
    </xf>
    <xf numFmtId="166" fontId="9" fillId="4" borderId="26" xfId="5" applyNumberFormat="1" applyFont="1" applyFill="1" applyBorder="1" applyAlignment="1">
      <alignment horizontal="center" vertical="center"/>
    </xf>
    <xf numFmtId="166" fontId="9" fillId="4" borderId="2" xfId="5" applyNumberFormat="1" applyFont="1" applyFill="1" applyBorder="1" applyAlignment="1">
      <alignment horizontal="center" vertical="center"/>
    </xf>
    <xf numFmtId="166" fontId="22" fillId="4" borderId="2" xfId="5" applyNumberFormat="1" applyFont="1" applyFill="1" applyBorder="1" applyAlignment="1">
      <alignment horizontal="center" vertical="center"/>
    </xf>
    <xf numFmtId="166" fontId="22" fillId="4" borderId="26" xfId="5" applyNumberFormat="1" applyFont="1" applyFill="1" applyBorder="1" applyAlignment="1">
      <alignment horizontal="center" vertical="center"/>
    </xf>
    <xf numFmtId="166" fontId="9" fillId="4" borderId="34" xfId="5" applyNumberFormat="1" applyFont="1" applyFill="1" applyBorder="1" applyAlignment="1">
      <alignment horizontal="center" vertical="center"/>
    </xf>
    <xf numFmtId="166" fontId="9" fillId="4" borderId="35" xfId="5" applyNumberFormat="1" applyFont="1" applyFill="1" applyBorder="1" applyAlignment="1">
      <alignment horizontal="center" vertical="center"/>
    </xf>
    <xf numFmtId="166" fontId="9" fillId="4" borderId="34" xfId="5" applyNumberFormat="1" applyFont="1" applyFill="1" applyBorder="1" applyAlignment="1">
      <alignment horizontal="center" vertical="center"/>
    </xf>
    <xf numFmtId="166" fontId="9" fillId="4" borderId="26" xfId="5" applyNumberFormat="1" applyFont="1" applyFill="1" applyBorder="1" applyAlignment="1">
      <alignment horizontal="center" vertical="center"/>
    </xf>
    <xf numFmtId="166" fontId="21" fillId="7" borderId="2" xfId="5" applyNumberFormat="1" applyFont="1" applyFill="1" applyBorder="1" applyAlignment="1">
      <alignment horizontal="center" vertical="center"/>
    </xf>
    <xf numFmtId="166" fontId="21" fillId="7" borderId="26" xfId="5" applyNumberFormat="1" applyFont="1" applyFill="1" applyBorder="1" applyAlignment="1">
      <alignment horizontal="center" vertical="center"/>
    </xf>
    <xf numFmtId="166" fontId="9" fillId="4" borderId="2" xfId="5" applyNumberFormat="1" applyFont="1" applyFill="1" applyBorder="1" applyAlignment="1">
      <alignment horizontal="center" vertical="center"/>
    </xf>
    <xf numFmtId="166" fontId="9" fillId="4" borderId="26" xfId="5" applyNumberFormat="1" applyFont="1" applyFill="1" applyBorder="1" applyAlignment="1">
      <alignment horizontal="center" vertical="center"/>
    </xf>
    <xf numFmtId="166" fontId="9" fillId="4" borderId="2" xfId="5" applyNumberFormat="1" applyFont="1" applyFill="1" applyBorder="1" applyAlignment="1">
      <alignment horizontal="center" vertical="center"/>
    </xf>
    <xf numFmtId="166" fontId="9" fillId="4" borderId="38" xfId="5" applyNumberFormat="1" applyFont="1" applyFill="1" applyBorder="1" applyAlignment="1">
      <alignment horizontal="center" vertical="center"/>
    </xf>
    <xf numFmtId="166" fontId="9" fillId="4" borderId="2" xfId="5" applyNumberFormat="1" applyFont="1" applyFill="1" applyBorder="1" applyAlignment="1">
      <alignment horizontal="center" vertical="center"/>
    </xf>
    <xf numFmtId="166" fontId="9" fillId="4" borderId="26" xfId="5" applyNumberFormat="1" applyFont="1" applyFill="1" applyBorder="1" applyAlignment="1">
      <alignment horizontal="center" vertical="center"/>
    </xf>
    <xf numFmtId="166" fontId="9" fillId="4" borderId="2" xfId="5" applyNumberFormat="1" applyFont="1" applyFill="1" applyBorder="1" applyAlignment="1">
      <alignment horizontal="center" vertical="center"/>
    </xf>
    <xf numFmtId="166" fontId="9" fillId="4" borderId="26" xfId="5" applyNumberFormat="1" applyFont="1" applyFill="1" applyBorder="1" applyAlignment="1">
      <alignment horizontal="center" vertical="center"/>
    </xf>
    <xf numFmtId="166" fontId="21" fillId="7" borderId="2" xfId="5" applyNumberFormat="1" applyFont="1" applyFill="1" applyBorder="1" applyAlignment="1">
      <alignment horizontal="center" vertical="center"/>
    </xf>
    <xf numFmtId="166" fontId="21" fillId="7" borderId="26" xfId="5" applyNumberFormat="1" applyFont="1" applyFill="1" applyBorder="1" applyAlignment="1">
      <alignment horizontal="center" vertical="center"/>
    </xf>
    <xf numFmtId="166" fontId="9" fillId="4" borderId="2" xfId="5" applyNumberFormat="1" applyFont="1" applyFill="1" applyBorder="1" applyAlignment="1">
      <alignment horizontal="center" vertical="center"/>
    </xf>
    <xf numFmtId="166" fontId="9" fillId="4" borderId="41" xfId="5" applyNumberFormat="1" applyFont="1" applyFill="1" applyBorder="1" applyAlignment="1">
      <alignment horizontal="center" vertical="center"/>
    </xf>
    <xf numFmtId="166" fontId="9" fillId="4" borderId="2" xfId="5" applyNumberFormat="1" applyFont="1" applyFill="1" applyBorder="1" applyAlignment="1">
      <alignment horizontal="center" vertical="center"/>
    </xf>
    <xf numFmtId="166" fontId="22" fillId="4" borderId="2" xfId="5" applyNumberFormat="1" applyFont="1" applyFill="1" applyBorder="1" applyAlignment="1">
      <alignment horizontal="center" vertical="center"/>
    </xf>
    <xf numFmtId="166" fontId="10" fillId="8" borderId="18" xfId="5" applyNumberFormat="1" applyFont="1" applyFill="1" applyBorder="1" applyAlignment="1">
      <alignment horizontal="center" vertical="center"/>
    </xf>
    <xf numFmtId="166" fontId="10" fillId="8" borderId="19" xfId="5" applyNumberFormat="1" applyFont="1" applyFill="1" applyBorder="1" applyAlignment="1">
      <alignment horizontal="center" vertical="center"/>
    </xf>
    <xf numFmtId="166" fontId="9" fillId="4" borderId="2" xfId="5" applyNumberFormat="1" applyFont="1" applyFill="1" applyBorder="1" applyAlignment="1">
      <alignment horizontal="center" vertical="center"/>
    </xf>
    <xf numFmtId="166" fontId="9" fillId="4" borderId="26" xfId="5" applyNumberFormat="1" applyFont="1" applyFill="1" applyBorder="1" applyAlignment="1">
      <alignment horizontal="center" vertical="center"/>
    </xf>
    <xf numFmtId="166" fontId="9" fillId="4" borderId="2" xfId="5" applyNumberFormat="1" applyFont="1" applyFill="1" applyBorder="1" applyAlignment="1">
      <alignment horizontal="center" vertical="center"/>
    </xf>
    <xf numFmtId="166" fontId="9" fillId="4" borderId="26" xfId="5" applyNumberFormat="1" applyFont="1" applyFill="1" applyBorder="1" applyAlignment="1">
      <alignment horizontal="center" vertical="center"/>
    </xf>
    <xf numFmtId="0" fontId="7" fillId="0" borderId="1" xfId="0" applyFont="1" applyBorder="1" applyAlignment="1" applyProtection="1">
      <alignment horizontal="center" wrapText="1"/>
    </xf>
    <xf numFmtId="0" fontId="8" fillId="0" borderId="0" xfId="0" applyFont="1" applyBorder="1" applyAlignment="1" applyProtection="1">
      <alignment horizontal="center" wrapText="1"/>
    </xf>
    <xf numFmtId="0" fontId="7" fillId="0" borderId="0" xfId="0" applyFont="1" applyFill="1" applyBorder="1" applyAlignment="1" applyProtection="1">
      <alignment horizontal="center" wrapText="1"/>
      <protection locked="0"/>
    </xf>
    <xf numFmtId="0" fontId="7" fillId="0" borderId="0" xfId="0" applyFont="1" applyBorder="1" applyAlignment="1" applyProtection="1">
      <alignment horizontal="center" wrapText="1"/>
    </xf>
  </cellXfs>
  <cellStyles count="50">
    <cellStyle name="Excel Built-in Explanatory Text" xfId="21"/>
    <cellStyle name="Excel Built-in Explanatory Text 10" xfId="23"/>
    <cellStyle name="Excel Built-in Explanatory Text 2" xfId="28"/>
    <cellStyle name="Excel Built-in Explanatory Text 3" xfId="37"/>
    <cellStyle name="Excel Built-in Explanatory Text 4" xfId="40"/>
    <cellStyle name="Excel Built-in Explanatory Text 5" xfId="43"/>
    <cellStyle name="Excel Built-in Explanatory Text 6" xfId="33"/>
    <cellStyle name="Excel Built-in Explanatory Text 7" xfId="42"/>
    <cellStyle name="Excel Built-in Explanatory Text 8" xfId="36"/>
    <cellStyle name="Excel Built-in Explanatory Text 9" xfId="39"/>
    <cellStyle name="Excel Built-in Input" xfId="8"/>
    <cellStyle name="Excel Built-in Input 10" xfId="48"/>
    <cellStyle name="Excel Built-in Input 11" xfId="49"/>
    <cellStyle name="Excel Built-in Input 2" xfId="14"/>
    <cellStyle name="Excel Built-in Input 3" xfId="35"/>
    <cellStyle name="Excel Built-in Input 4" xfId="25"/>
    <cellStyle name="Excel Built-in Input 5" xfId="29"/>
    <cellStyle name="Excel Built-in Input 6" xfId="24"/>
    <cellStyle name="Excel Built-in Input 7" xfId="45"/>
    <cellStyle name="Excel Built-in Input 8" xfId="46"/>
    <cellStyle name="Excel Built-in Input 9" xfId="47"/>
    <cellStyle name="Excel Built-in Normal" xfId="6"/>
    <cellStyle name="Excel Built-in Normal 2" xfId="13"/>
    <cellStyle name="Excel Built-in Normal 3" xfId="12"/>
    <cellStyle name="Excel Built-in Output" xfId="9"/>
    <cellStyle name="Excel Built-in Output 10" xfId="27"/>
    <cellStyle name="Excel Built-in Output 11" xfId="44"/>
    <cellStyle name="Excel Built-in Output 2" xfId="11"/>
    <cellStyle name="Excel Built-in Output 3" xfId="32"/>
    <cellStyle name="Excel Built-in Output 4" xfId="26"/>
    <cellStyle name="Excel Built-in Output 5" xfId="38"/>
    <cellStyle name="Excel Built-in Output 6" xfId="41"/>
    <cellStyle name="Excel Built-in Output 7" xfId="31"/>
    <cellStyle name="Excel Built-in Output 8" xfId="34"/>
    <cellStyle name="Excel Built-in Output 9" xfId="30"/>
    <cellStyle name="Heading" xfId="15"/>
    <cellStyle name="Heading1" xfId="16"/>
    <cellStyle name="Normalny" xfId="0" builtinId="0"/>
    <cellStyle name="Normalny 2" xfId="2"/>
    <cellStyle name="Normalny 2 2" xfId="7"/>
    <cellStyle name="Normalny 3" xfId="4"/>
    <cellStyle name="Normalny 3 2" xfId="10"/>
    <cellStyle name="Normalny 4" xfId="19"/>
    <cellStyle name="Normalny 5" xfId="5"/>
    <cellStyle name="Procentowy 2" xfId="22"/>
    <cellStyle name="Result" xfId="17"/>
    <cellStyle name="Result2" xfId="18"/>
    <cellStyle name="Tekst objaśnienia 2" xfId="20"/>
    <cellStyle name="Walutowy" xfId="1" builtinId="4"/>
    <cellStyle name="Walutowy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abSelected="1" zoomScale="70" zoomScaleNormal="70" workbookViewId="0">
      <pane ySplit="4" topLeftCell="A5" activePane="bottomLeft" state="frozen"/>
      <selection activeCell="C36" sqref="C36"/>
      <selection pane="bottomLeft" activeCell="A5" sqref="A5"/>
    </sheetView>
  </sheetViews>
  <sheetFormatPr defaultRowHeight="14.25"/>
  <cols>
    <col min="1" max="1" width="5.625" customWidth="1"/>
    <col min="2" max="2" width="13.625" customWidth="1"/>
    <col min="3" max="3" width="96.125" customWidth="1"/>
    <col min="4" max="4" width="10.625" customWidth="1"/>
    <col min="5" max="5" width="11.875" customWidth="1"/>
    <col min="6" max="6" width="12" customWidth="1"/>
    <col min="7" max="7" width="10.25" style="2" bestFit="1" customWidth="1"/>
    <col min="8" max="8" width="11.875" style="2" customWidth="1"/>
    <col min="9" max="9" width="12.25" customWidth="1"/>
    <col min="10" max="10" width="12.125" bestFit="1" customWidth="1"/>
  </cols>
  <sheetData>
    <row r="1" spans="1:10" s="8" customFormat="1" ht="15">
      <c r="A1" s="6"/>
      <c r="B1" s="7"/>
      <c r="C1" s="83"/>
      <c r="D1" s="83"/>
      <c r="E1" s="83"/>
      <c r="F1" s="83"/>
      <c r="G1" s="83"/>
      <c r="H1" s="83"/>
      <c r="I1" s="83"/>
      <c r="J1" s="83"/>
    </row>
    <row r="2" spans="1:10" s="8" customFormat="1" ht="23.25">
      <c r="A2" s="9"/>
      <c r="B2" s="10"/>
      <c r="C2" s="84" t="s">
        <v>27</v>
      </c>
      <c r="D2" s="84"/>
      <c r="E2" s="84"/>
      <c r="F2" s="84"/>
      <c r="G2" s="84"/>
      <c r="H2" s="84"/>
      <c r="I2" s="84"/>
      <c r="J2" s="84"/>
    </row>
    <row r="3" spans="1:10" s="8" customFormat="1" ht="15.75" thickBot="1">
      <c r="A3" s="9"/>
      <c r="B3" s="10"/>
      <c r="C3" s="19"/>
      <c r="D3" s="85"/>
      <c r="E3" s="85"/>
      <c r="F3" s="85"/>
      <c r="G3" s="20"/>
      <c r="H3" s="20"/>
      <c r="I3" s="20"/>
      <c r="J3" s="20"/>
    </row>
    <row r="4" spans="1:10" ht="38.25">
      <c r="A4" s="22" t="s">
        <v>0</v>
      </c>
      <c r="B4" s="23" t="s">
        <v>1</v>
      </c>
      <c r="C4" s="24" t="s">
        <v>2</v>
      </c>
      <c r="D4" s="24" t="s">
        <v>3</v>
      </c>
      <c r="E4" s="25" t="s">
        <v>4</v>
      </c>
      <c r="F4" s="25" t="s">
        <v>5</v>
      </c>
      <c r="G4" s="26" t="s">
        <v>6</v>
      </c>
      <c r="H4" s="26" t="s">
        <v>21</v>
      </c>
      <c r="I4" s="25" t="s">
        <v>7</v>
      </c>
      <c r="J4" s="27" t="s">
        <v>8</v>
      </c>
    </row>
    <row r="5" spans="1:10" s="1" customFormat="1" ht="38.25">
      <c r="A5" s="13">
        <v>1</v>
      </c>
      <c r="B5" s="39" t="s">
        <v>31</v>
      </c>
      <c r="C5" s="39" t="s">
        <v>32</v>
      </c>
      <c r="D5" s="14">
        <f>+'SP2'!D5+'SP 8'!D5+'SP 9'!D5+'ZSP 3'!D5+'ZSP 18'!D5+'SP 28'!D5+'SP 29'!D5+'ZSP 21'!D5+'SP 42'!D5+'SP 64'!D5+'SP 71'!D5+'ZS 21'!D5+'SP 85'!D5+'SP 96'!D5+'SP 99'!D5+'ZSP 1'!D5+'SP 118'!D5+'SP Ratowice'!D5+'SP Chrząstawa '!D5</f>
        <v>16</v>
      </c>
      <c r="E5" s="5"/>
      <c r="F5" s="3">
        <f t="shared" ref="F5" si="0">E5*D5</f>
        <v>0</v>
      </c>
      <c r="G5" s="21"/>
      <c r="H5" s="16">
        <f>J5-F5</f>
        <v>0</v>
      </c>
      <c r="I5" s="3">
        <f>E5*G5%+E5</f>
        <v>0</v>
      </c>
      <c r="J5" s="4">
        <f>I5*D5</f>
        <v>0</v>
      </c>
    </row>
    <row r="6" spans="1:10" s="1" customFormat="1" ht="38.25">
      <c r="A6" s="13">
        <v>2</v>
      </c>
      <c r="B6" s="39" t="s">
        <v>33</v>
      </c>
      <c r="C6" s="39" t="s">
        <v>34</v>
      </c>
      <c r="D6" s="14">
        <f>+'SP2'!D6+'SP 8'!D6+'SP 9'!D6+'ZSP 3'!D6+'ZSP 18'!D6+'SP 28'!D6+'SP 29'!D6+'ZSP 21'!D6+'SP 42'!D6+'SP 64'!D6+'SP 71'!D6+'ZS 21'!D6+'SP 85'!D6+'SP 96'!D6+'SP 99'!D6+'ZSP 1'!D6+'SP 118'!D6+'SP Ratowice'!D6+'SP Chrząstawa '!D6</f>
        <v>16</v>
      </c>
      <c r="E6" s="5"/>
      <c r="F6" s="3">
        <f t="shared" ref="F6:F35" si="1">E6*D6</f>
        <v>0</v>
      </c>
      <c r="G6" s="21"/>
      <c r="H6" s="16">
        <f t="shared" ref="H6:H35" si="2">J6-F6</f>
        <v>0</v>
      </c>
      <c r="I6" s="3">
        <f t="shared" ref="I6:I35" si="3">E6*G6%+E6</f>
        <v>0</v>
      </c>
      <c r="J6" s="4">
        <f t="shared" ref="J6:J35" si="4">I6*D6</f>
        <v>0</v>
      </c>
    </row>
    <row r="7" spans="1:10" s="1" customFormat="1" ht="25.5">
      <c r="A7" s="13">
        <v>3</v>
      </c>
      <c r="B7" s="39" t="s">
        <v>35</v>
      </c>
      <c r="C7" s="39" t="s">
        <v>36</v>
      </c>
      <c r="D7" s="14">
        <f>+'SP2'!D7+'SP 8'!D7+'SP 9'!D7+'ZSP 3'!D7+'ZSP 18'!D7+'SP 28'!D7+'SP 29'!D7+'ZSP 21'!D7+'SP 42'!D7+'SP 64'!D7+'SP 71'!D7+'ZS 21'!D7+'SP 85'!D7+'SP 96'!D7+'SP 99'!D7+'ZSP 1'!D7+'SP 118'!D7+'SP Ratowice'!D7+'SP Chrząstawa '!D7</f>
        <v>17</v>
      </c>
      <c r="E7" s="5"/>
      <c r="F7" s="3">
        <f t="shared" si="1"/>
        <v>0</v>
      </c>
      <c r="G7" s="21"/>
      <c r="H7" s="16">
        <f t="shared" si="2"/>
        <v>0</v>
      </c>
      <c r="I7" s="3">
        <f t="shared" si="3"/>
        <v>0</v>
      </c>
      <c r="J7" s="4">
        <f t="shared" si="4"/>
        <v>0</v>
      </c>
    </row>
    <row r="8" spans="1:10" s="1" customFormat="1" ht="153">
      <c r="A8" s="13">
        <v>4</v>
      </c>
      <c r="B8" s="40" t="s">
        <v>37</v>
      </c>
      <c r="C8" s="39" t="s">
        <v>38</v>
      </c>
      <c r="D8" s="14">
        <f>+'SP2'!D8+'SP 8'!D8+'SP 9'!D8+'ZSP 3'!D8+'ZSP 18'!D8+'SP 28'!D8+'SP 29'!D8+'ZSP 21'!D8+'SP 42'!D8+'SP 64'!D8+'SP 71'!D8+'ZS 21'!D8+'SP 85'!D8+'SP 96'!D8+'SP 99'!D8+'ZSP 1'!D8+'SP 118'!D8+'SP Ratowice'!D8+'SP Chrząstawa '!D8</f>
        <v>22</v>
      </c>
      <c r="E8" s="5"/>
      <c r="F8" s="3">
        <f t="shared" si="1"/>
        <v>0</v>
      </c>
      <c r="G8" s="21"/>
      <c r="H8" s="16">
        <f t="shared" si="2"/>
        <v>0</v>
      </c>
      <c r="I8" s="3">
        <f t="shared" si="3"/>
        <v>0</v>
      </c>
      <c r="J8" s="4">
        <f t="shared" si="4"/>
        <v>0</v>
      </c>
    </row>
    <row r="9" spans="1:10" s="1" customFormat="1" ht="153">
      <c r="A9" s="13">
        <v>5</v>
      </c>
      <c r="B9" s="40" t="s">
        <v>39</v>
      </c>
      <c r="C9" s="39" t="s">
        <v>40</v>
      </c>
      <c r="D9" s="14">
        <f>+'SP2'!D9+'SP 8'!D9+'SP 9'!D9+'ZSP 3'!D9+'ZSP 18'!D9+'SP 28'!D9+'SP 29'!D9+'ZSP 21'!D9+'SP 42'!D9+'SP 64'!D9+'SP 71'!D9+'ZS 21'!D9+'SP 85'!D9+'SP 96'!D9+'SP 99'!D9+'ZSP 1'!D9+'SP 118'!D9+'SP Ratowice'!D9+'SP Chrząstawa '!D9</f>
        <v>240</v>
      </c>
      <c r="E9" s="5"/>
      <c r="F9" s="3">
        <f t="shared" si="1"/>
        <v>0</v>
      </c>
      <c r="G9" s="21"/>
      <c r="H9" s="16">
        <f t="shared" si="2"/>
        <v>0</v>
      </c>
      <c r="I9" s="3">
        <f t="shared" si="3"/>
        <v>0</v>
      </c>
      <c r="J9" s="4">
        <f t="shared" si="4"/>
        <v>0</v>
      </c>
    </row>
    <row r="10" spans="1:10" s="1" customFormat="1" ht="38.25">
      <c r="A10" s="13">
        <v>6</v>
      </c>
      <c r="B10" s="39" t="s">
        <v>41</v>
      </c>
      <c r="C10" s="39" t="s">
        <v>42</v>
      </c>
      <c r="D10" s="14">
        <f>+'SP2'!D10+'SP 8'!D10+'SP 9'!D10+'ZSP 3'!D10+'ZSP 18'!D10+'SP 28'!D10+'SP 29'!D10+'ZSP 21'!D10+'SP 42'!D10+'SP 64'!D10+'SP 71'!D10+'ZS 21'!D10+'SP 85'!D10+'SP 96'!D10+'SP 99'!D10+'ZSP 1'!D10+'SP 118'!D10+'SP Ratowice'!D10+'SP Chrząstawa '!D10</f>
        <v>240</v>
      </c>
      <c r="E10" s="5"/>
      <c r="F10" s="3">
        <f t="shared" si="1"/>
        <v>0</v>
      </c>
      <c r="G10" s="21"/>
      <c r="H10" s="16">
        <f t="shared" si="2"/>
        <v>0</v>
      </c>
      <c r="I10" s="3">
        <f t="shared" si="3"/>
        <v>0</v>
      </c>
      <c r="J10" s="4">
        <f t="shared" si="4"/>
        <v>0</v>
      </c>
    </row>
    <row r="11" spans="1:10" s="1" customFormat="1" ht="51">
      <c r="A11" s="13">
        <v>7</v>
      </c>
      <c r="B11" s="39" t="s">
        <v>43</v>
      </c>
      <c r="C11" s="39" t="s">
        <v>44</v>
      </c>
      <c r="D11" s="14">
        <f>+'SP2'!D11+'SP 8'!D11+'SP 9'!D11+'ZSP 3'!D11+'ZSP 18'!D11+'SP 28'!D11+'SP 29'!D11+'ZSP 21'!D11+'SP 42'!D11+'SP 64'!D11+'SP 71'!D11+'ZS 21'!D11+'SP 85'!D11+'SP 96'!D11+'SP 99'!D11+'ZSP 1'!D11+'SP 118'!D11+'SP Ratowice'!D11+'SP Chrząstawa '!D11</f>
        <v>17</v>
      </c>
      <c r="E11" s="5"/>
      <c r="F11" s="3">
        <f t="shared" si="1"/>
        <v>0</v>
      </c>
      <c r="G11" s="21"/>
      <c r="H11" s="16">
        <f t="shared" si="2"/>
        <v>0</v>
      </c>
      <c r="I11" s="3">
        <f t="shared" si="3"/>
        <v>0</v>
      </c>
      <c r="J11" s="4">
        <f t="shared" si="4"/>
        <v>0</v>
      </c>
    </row>
    <row r="12" spans="1:10" s="1" customFormat="1" ht="63.75">
      <c r="A12" s="13">
        <v>8</v>
      </c>
      <c r="B12" s="39" t="s">
        <v>45</v>
      </c>
      <c r="C12" s="39" t="s">
        <v>46</v>
      </c>
      <c r="D12" s="14">
        <f>+'SP2'!D12+'SP 8'!D12+'SP 9'!D12+'ZSP 3'!D12+'ZSP 18'!D12+'SP 28'!D12+'SP 29'!D12+'ZSP 21'!D12+'SP 42'!D12+'SP 64'!D12+'SP 71'!D12+'ZS 21'!D12+'SP 85'!D12+'SP 96'!D12+'SP 99'!D12+'ZSP 1'!D12+'SP 118'!D12+'SP Ratowice'!D12+'SP Chrząstawa '!D12</f>
        <v>16</v>
      </c>
      <c r="E12" s="5"/>
      <c r="F12" s="3">
        <f t="shared" si="1"/>
        <v>0</v>
      </c>
      <c r="G12" s="21"/>
      <c r="H12" s="16">
        <f t="shared" si="2"/>
        <v>0</v>
      </c>
      <c r="I12" s="3">
        <f t="shared" si="3"/>
        <v>0</v>
      </c>
      <c r="J12" s="4">
        <f t="shared" si="4"/>
        <v>0</v>
      </c>
    </row>
    <row r="13" spans="1:10" s="1" customFormat="1" ht="63.75">
      <c r="A13" s="13">
        <v>9</v>
      </c>
      <c r="B13" s="39" t="s">
        <v>47</v>
      </c>
      <c r="C13" s="39" t="s">
        <v>48</v>
      </c>
      <c r="D13" s="14">
        <f>+'SP2'!D13+'SP 8'!D13+'SP 9'!D13+'ZSP 3'!D13+'ZSP 18'!D13+'SP 28'!D13+'SP 29'!D13+'ZSP 21'!D13+'SP 42'!D13+'SP 64'!D13+'SP 71'!D13+'ZS 21'!D13+'SP 85'!D13+'SP 96'!D13+'SP 99'!D13+'ZSP 1'!D13+'SP 118'!D13+'SP Ratowice'!D13+'SP Chrząstawa '!D13</f>
        <v>16</v>
      </c>
      <c r="E13" s="5"/>
      <c r="F13" s="3">
        <f t="shared" si="1"/>
        <v>0</v>
      </c>
      <c r="G13" s="21"/>
      <c r="H13" s="16">
        <f t="shared" si="2"/>
        <v>0</v>
      </c>
      <c r="I13" s="3">
        <f t="shared" si="3"/>
        <v>0</v>
      </c>
      <c r="J13" s="4">
        <f t="shared" si="4"/>
        <v>0</v>
      </c>
    </row>
    <row r="14" spans="1:10" s="1" customFormat="1" ht="25.5">
      <c r="A14" s="13">
        <v>10</v>
      </c>
      <c r="B14" s="39" t="s">
        <v>49</v>
      </c>
      <c r="C14" s="39" t="s">
        <v>50</v>
      </c>
      <c r="D14" s="14">
        <f>+'SP2'!D14+'SP 8'!D14+'SP 9'!D14+'ZSP 3'!D14+'ZSP 18'!D14+'SP 28'!D14+'SP 29'!D14+'ZSP 21'!D14+'SP 42'!D14+'SP 64'!D14+'SP 71'!D14+'ZS 21'!D14+'SP 85'!D14+'SP 96'!D14+'SP 99'!D14+'ZSP 1'!D14+'SP 118'!D14+'SP Ratowice'!D14+'SP Chrząstawa '!D14</f>
        <v>18</v>
      </c>
      <c r="E14" s="5"/>
      <c r="F14" s="3">
        <f t="shared" si="1"/>
        <v>0</v>
      </c>
      <c r="G14" s="21"/>
      <c r="H14" s="16">
        <f t="shared" si="2"/>
        <v>0</v>
      </c>
      <c r="I14" s="3">
        <f t="shared" si="3"/>
        <v>0</v>
      </c>
      <c r="J14" s="4">
        <f t="shared" si="4"/>
        <v>0</v>
      </c>
    </row>
    <row r="15" spans="1:10" s="1" customFormat="1" ht="36.75" customHeight="1">
      <c r="A15" s="13">
        <v>11</v>
      </c>
      <c r="B15" s="39" t="s">
        <v>51</v>
      </c>
      <c r="C15" s="39" t="s">
        <v>52</v>
      </c>
      <c r="D15" s="14">
        <f>+'SP2'!D15+'SP 8'!D15+'SP 9'!D15+'ZSP 3'!D15+'ZSP 18'!D15+'SP 28'!D15+'SP 29'!D15+'ZSP 21'!D15+'SP 42'!D15+'SP 64'!D15+'SP 71'!D15+'ZS 21'!D15+'SP 85'!D15+'SP 96'!D15+'SP 99'!D15+'ZSP 1'!D15+'SP 118'!D15+'SP Ratowice'!D15+'SP Chrząstawa '!D15</f>
        <v>18</v>
      </c>
      <c r="E15" s="5"/>
      <c r="F15" s="3">
        <f t="shared" si="1"/>
        <v>0</v>
      </c>
      <c r="G15" s="21"/>
      <c r="H15" s="16">
        <f t="shared" si="2"/>
        <v>0</v>
      </c>
      <c r="I15" s="3">
        <f t="shared" si="3"/>
        <v>0</v>
      </c>
      <c r="J15" s="4">
        <f t="shared" si="4"/>
        <v>0</v>
      </c>
    </row>
    <row r="16" spans="1:10" s="1" customFormat="1" ht="51">
      <c r="A16" s="13">
        <v>12</v>
      </c>
      <c r="B16" s="39" t="s">
        <v>53</v>
      </c>
      <c r="C16" s="39" t="s">
        <v>91</v>
      </c>
      <c r="D16" s="14">
        <f>+'SP2'!D16+'SP 8'!D16+'SP 9'!D16+'ZSP 3'!D16+'ZSP 18'!D16+'SP 28'!D16+'SP 29'!D16+'ZSP 21'!D16+'SP 42'!D16+'SP 64'!D16+'SP 71'!D16+'ZS 21'!D16+'SP 85'!D16+'SP 96'!D16+'SP 99'!D16+'ZSP 1'!D16+'SP 118'!D16+'SP Ratowice'!D16+'SP Chrząstawa '!D16</f>
        <v>25</v>
      </c>
      <c r="E16" s="5"/>
      <c r="F16" s="3">
        <f t="shared" si="1"/>
        <v>0</v>
      </c>
      <c r="G16" s="21"/>
      <c r="H16" s="16">
        <f t="shared" si="2"/>
        <v>0</v>
      </c>
      <c r="I16" s="3">
        <f t="shared" si="3"/>
        <v>0</v>
      </c>
      <c r="J16" s="4">
        <f t="shared" si="4"/>
        <v>0</v>
      </c>
    </row>
    <row r="17" spans="1:10" s="1" customFormat="1" ht="51">
      <c r="A17" s="13">
        <v>13</v>
      </c>
      <c r="B17" s="39" t="s">
        <v>54</v>
      </c>
      <c r="C17" s="39" t="s">
        <v>55</v>
      </c>
      <c r="D17" s="14">
        <f>+'SP2'!D17+'SP 8'!D17+'SP 9'!D17+'ZSP 3'!D17+'ZSP 18'!D17+'SP 28'!D17+'SP 29'!D17+'ZSP 21'!D17+'SP 42'!D17+'SP 64'!D17+'SP 71'!D17+'ZS 21'!D17+'SP 85'!D17+'SP 96'!D17+'SP 99'!D17+'ZSP 1'!D17+'SP 118'!D17+'SP Ratowice'!D17+'SP Chrząstawa '!D17</f>
        <v>25</v>
      </c>
      <c r="E17" s="5"/>
      <c r="F17" s="3">
        <f t="shared" si="1"/>
        <v>0</v>
      </c>
      <c r="G17" s="21"/>
      <c r="H17" s="16">
        <f t="shared" si="2"/>
        <v>0</v>
      </c>
      <c r="I17" s="3">
        <f t="shared" si="3"/>
        <v>0</v>
      </c>
      <c r="J17" s="4">
        <f t="shared" si="4"/>
        <v>0</v>
      </c>
    </row>
    <row r="18" spans="1:10" s="1" customFormat="1" ht="51">
      <c r="A18" s="13">
        <v>14</v>
      </c>
      <c r="B18" s="39" t="s">
        <v>56</v>
      </c>
      <c r="C18" s="39" t="s">
        <v>57</v>
      </c>
      <c r="D18" s="14">
        <f>+'SP2'!D18+'SP 8'!D18+'SP 9'!D18+'ZSP 3'!D18+'ZSP 18'!D18+'SP 28'!D18+'SP 29'!D18+'ZSP 21'!D18+'SP 42'!D18+'SP 64'!D18+'SP 71'!D18+'ZS 21'!D18+'SP 85'!D18+'SP 96'!D18+'SP 99'!D18+'ZSP 1'!D18+'SP 118'!D18+'SP Ratowice'!D18+'SP Chrząstawa '!D18</f>
        <v>25</v>
      </c>
      <c r="E18" s="5"/>
      <c r="F18" s="3">
        <f t="shared" si="1"/>
        <v>0</v>
      </c>
      <c r="G18" s="21"/>
      <c r="H18" s="16">
        <f t="shared" si="2"/>
        <v>0</v>
      </c>
      <c r="I18" s="3">
        <f t="shared" si="3"/>
        <v>0</v>
      </c>
      <c r="J18" s="4">
        <f t="shared" si="4"/>
        <v>0</v>
      </c>
    </row>
    <row r="19" spans="1:10" s="1" customFormat="1" ht="38.25">
      <c r="A19" s="13">
        <v>15</v>
      </c>
      <c r="B19" s="39" t="s">
        <v>58</v>
      </c>
      <c r="C19" s="39" t="s">
        <v>59</v>
      </c>
      <c r="D19" s="14">
        <f>+'SP2'!D19+'SP 8'!D19+'SP 9'!D19+'ZSP 3'!D19+'ZSP 18'!D19+'SP 28'!D19+'SP 29'!D19+'ZSP 21'!D19+'SP 42'!D19+'SP 64'!D19+'SP 71'!D19+'ZS 21'!D19+'SP 85'!D19+'SP 96'!D19+'SP 99'!D19+'ZSP 1'!D19+'SP 118'!D19+'SP Ratowice'!D19+'SP Chrząstawa '!D19</f>
        <v>24</v>
      </c>
      <c r="E19" s="5"/>
      <c r="F19" s="3">
        <f t="shared" si="1"/>
        <v>0</v>
      </c>
      <c r="G19" s="21"/>
      <c r="H19" s="16">
        <f t="shared" si="2"/>
        <v>0</v>
      </c>
      <c r="I19" s="3">
        <f t="shared" si="3"/>
        <v>0</v>
      </c>
      <c r="J19" s="4">
        <f t="shared" si="4"/>
        <v>0</v>
      </c>
    </row>
    <row r="20" spans="1:10" s="1" customFormat="1" ht="38.25">
      <c r="A20" s="13">
        <v>16</v>
      </c>
      <c r="B20" s="39" t="s">
        <v>60</v>
      </c>
      <c r="C20" s="39" t="s">
        <v>61</v>
      </c>
      <c r="D20" s="14">
        <f>+'SP2'!D20+'SP 8'!D20+'SP 9'!D20+'ZSP 3'!D20+'ZSP 18'!D20+'SP 28'!D20+'SP 29'!D20+'ZSP 21'!D20+'SP 42'!D20+'SP 64'!D20+'SP 71'!D20+'ZS 21'!D20+'SP 85'!D20+'SP 96'!D20+'SP 99'!D20+'ZSP 1'!D20+'SP 118'!D20+'SP Ratowice'!D20+'SP Chrząstawa '!D20</f>
        <v>431</v>
      </c>
      <c r="E20" s="5"/>
      <c r="F20" s="3">
        <f t="shared" si="1"/>
        <v>0</v>
      </c>
      <c r="G20" s="21"/>
      <c r="H20" s="16">
        <f t="shared" si="2"/>
        <v>0</v>
      </c>
      <c r="I20" s="3">
        <f t="shared" si="3"/>
        <v>0</v>
      </c>
      <c r="J20" s="4">
        <f t="shared" si="4"/>
        <v>0</v>
      </c>
    </row>
    <row r="21" spans="1:10" s="1" customFormat="1" ht="63.75">
      <c r="A21" s="13">
        <v>17</v>
      </c>
      <c r="B21" s="39" t="s">
        <v>62</v>
      </c>
      <c r="C21" s="39" t="s">
        <v>63</v>
      </c>
      <c r="D21" s="14">
        <f>+'SP2'!D21+'SP 8'!D21+'SP 9'!D21+'ZSP 3'!D21+'ZSP 18'!D21+'SP 28'!D21+'SP 29'!D21+'ZSP 21'!D21+'SP 42'!D21+'SP 64'!D21+'SP 71'!D21+'ZS 21'!D21+'SP 85'!D21+'SP 96'!D21+'SP 99'!D21+'ZSP 1'!D21+'SP 118'!D21+'SP Ratowice'!D21+'SP Chrząstawa '!D21</f>
        <v>225</v>
      </c>
      <c r="E21" s="5"/>
      <c r="F21" s="3">
        <f t="shared" si="1"/>
        <v>0</v>
      </c>
      <c r="G21" s="21"/>
      <c r="H21" s="16">
        <f t="shared" si="2"/>
        <v>0</v>
      </c>
      <c r="I21" s="3">
        <f t="shared" si="3"/>
        <v>0</v>
      </c>
      <c r="J21" s="4">
        <f t="shared" si="4"/>
        <v>0</v>
      </c>
    </row>
    <row r="22" spans="1:10" s="1" customFormat="1" ht="63.75">
      <c r="A22" s="13">
        <v>18</v>
      </c>
      <c r="B22" s="39" t="s">
        <v>64</v>
      </c>
      <c r="C22" s="39" t="s">
        <v>65</v>
      </c>
      <c r="D22" s="14">
        <f>+'SP2'!D22+'SP 8'!D22+'SP 9'!D22+'ZSP 3'!D22+'ZSP 18'!D22+'SP 28'!D22+'SP 29'!D22+'ZSP 21'!D22+'SP 42'!D22+'SP 64'!D22+'SP 71'!D22+'ZS 21'!D22+'SP 85'!D22+'SP 96'!D22+'SP 99'!D22+'ZSP 1'!D22+'SP 118'!D22+'SP Ratowice'!D22+'SP Chrząstawa '!D22</f>
        <v>14</v>
      </c>
      <c r="E22" s="5"/>
      <c r="F22" s="3">
        <f t="shared" si="1"/>
        <v>0</v>
      </c>
      <c r="G22" s="21"/>
      <c r="H22" s="16">
        <f t="shared" si="2"/>
        <v>0</v>
      </c>
      <c r="I22" s="3">
        <f t="shared" si="3"/>
        <v>0</v>
      </c>
      <c r="J22" s="4">
        <f t="shared" si="4"/>
        <v>0</v>
      </c>
    </row>
    <row r="23" spans="1:10" s="1" customFormat="1" ht="38.25">
      <c r="A23" s="13">
        <v>19</v>
      </c>
      <c r="B23" s="39" t="s">
        <v>66</v>
      </c>
      <c r="C23" s="39" t="s">
        <v>67</v>
      </c>
      <c r="D23" s="14">
        <f>+'SP2'!D23+'SP 8'!D23+'SP 9'!D23+'ZSP 3'!D23+'ZSP 18'!D23+'SP 28'!D23+'SP 29'!D23+'ZSP 21'!D23+'SP 42'!D23+'SP 64'!D23+'SP 71'!D23+'ZS 21'!D23+'SP 85'!D23+'SP 96'!D23+'SP 99'!D23+'ZSP 1'!D23+'SP 118'!D23+'SP Ratowice'!D23+'SP Chrząstawa '!D23</f>
        <v>35</v>
      </c>
      <c r="E23" s="5"/>
      <c r="F23" s="3">
        <f t="shared" si="1"/>
        <v>0</v>
      </c>
      <c r="G23" s="21"/>
      <c r="H23" s="16">
        <f t="shared" si="2"/>
        <v>0</v>
      </c>
      <c r="I23" s="3">
        <f t="shared" si="3"/>
        <v>0</v>
      </c>
      <c r="J23" s="4">
        <f t="shared" si="4"/>
        <v>0</v>
      </c>
    </row>
    <row r="24" spans="1:10" s="1" customFormat="1" ht="38.25">
      <c r="A24" s="13">
        <v>20</v>
      </c>
      <c r="B24" s="39" t="s">
        <v>68</v>
      </c>
      <c r="C24" s="39" t="s">
        <v>69</v>
      </c>
      <c r="D24" s="14">
        <f>+'SP2'!D24+'SP 8'!D24+'SP 9'!D24+'ZSP 3'!D24+'ZSP 18'!D24+'SP 28'!D24+'SP 29'!D24+'ZSP 21'!D24+'SP 42'!D24+'SP 64'!D24+'SP 71'!D24+'ZS 21'!D24+'SP 85'!D24+'SP 96'!D24+'SP 99'!D24+'ZSP 1'!D24+'SP 118'!D24+'SP Ratowice'!D24+'SP Chrząstawa '!D24</f>
        <v>13</v>
      </c>
      <c r="E24" s="5"/>
      <c r="F24" s="3">
        <f t="shared" si="1"/>
        <v>0</v>
      </c>
      <c r="G24" s="21"/>
      <c r="H24" s="16">
        <f t="shared" si="2"/>
        <v>0</v>
      </c>
      <c r="I24" s="3">
        <f t="shared" si="3"/>
        <v>0</v>
      </c>
      <c r="J24" s="4">
        <f t="shared" si="4"/>
        <v>0</v>
      </c>
    </row>
    <row r="25" spans="1:10" s="1" customFormat="1" ht="38.25">
      <c r="A25" s="13">
        <v>21</v>
      </c>
      <c r="B25" s="39" t="s">
        <v>70</v>
      </c>
      <c r="C25" s="39" t="s">
        <v>71</v>
      </c>
      <c r="D25" s="14">
        <f>+'SP2'!D25+'SP 8'!D25+'SP 9'!D25+'ZSP 3'!D25+'ZSP 18'!D25+'SP 28'!D25+'SP 29'!D25+'ZSP 21'!D25+'SP 42'!D25+'SP 64'!D25+'SP 71'!D25+'ZS 21'!D25+'SP 85'!D25+'SP 96'!D25+'SP 99'!D25+'ZSP 1'!D25+'SP 118'!D25+'SP Ratowice'!D25+'SP Chrząstawa '!D25</f>
        <v>21</v>
      </c>
      <c r="E25" s="5"/>
      <c r="F25" s="3">
        <f t="shared" si="1"/>
        <v>0</v>
      </c>
      <c r="G25" s="21"/>
      <c r="H25" s="16">
        <f t="shared" si="2"/>
        <v>0</v>
      </c>
      <c r="I25" s="3">
        <f t="shared" si="3"/>
        <v>0</v>
      </c>
      <c r="J25" s="4">
        <f t="shared" si="4"/>
        <v>0</v>
      </c>
    </row>
    <row r="26" spans="1:10" s="1" customFormat="1" ht="76.5">
      <c r="A26" s="13">
        <v>22</v>
      </c>
      <c r="B26" s="39" t="s">
        <v>72</v>
      </c>
      <c r="C26" s="39" t="s">
        <v>73</v>
      </c>
      <c r="D26" s="14">
        <f>+'SP2'!D26+'SP 8'!D26+'SP 9'!D26+'ZSP 3'!D26+'ZSP 18'!D26+'SP 28'!D26+'SP 29'!D26+'ZSP 21'!D26+'SP 42'!D26+'SP 64'!D26+'SP 71'!D26+'ZS 21'!D26+'SP 85'!D26+'SP 96'!D26+'SP 99'!D26+'ZSP 1'!D26+'SP 118'!D26+'SP Ratowice'!D26+'SP Chrząstawa '!D26</f>
        <v>14</v>
      </c>
      <c r="E26" s="5"/>
      <c r="F26" s="3">
        <f t="shared" si="1"/>
        <v>0</v>
      </c>
      <c r="G26" s="21"/>
      <c r="H26" s="16">
        <f t="shared" si="2"/>
        <v>0</v>
      </c>
      <c r="I26" s="3">
        <f t="shared" si="3"/>
        <v>0</v>
      </c>
      <c r="J26" s="4">
        <f t="shared" si="4"/>
        <v>0</v>
      </c>
    </row>
    <row r="27" spans="1:10" s="1" customFormat="1" ht="38.25">
      <c r="A27" s="13">
        <v>23</v>
      </c>
      <c r="B27" s="39" t="s">
        <v>74</v>
      </c>
      <c r="C27" s="39" t="s">
        <v>75</v>
      </c>
      <c r="D27" s="14">
        <f>+'SP2'!D27+'SP 8'!D27+'SP 9'!D27+'ZSP 3'!D27+'ZSP 18'!D27+'SP 28'!D27+'SP 29'!D27+'ZSP 21'!D27+'SP 42'!D27+'SP 64'!D27+'SP 71'!D27+'ZS 21'!D27+'SP 85'!D27+'SP 96'!D27+'SP 99'!D27+'ZSP 1'!D27+'SP 118'!D27+'SP Ratowice'!D27+'SP Chrząstawa '!D27</f>
        <v>18</v>
      </c>
      <c r="E27" s="5"/>
      <c r="F27" s="3">
        <f t="shared" si="1"/>
        <v>0</v>
      </c>
      <c r="G27" s="21"/>
      <c r="H27" s="16">
        <f t="shared" si="2"/>
        <v>0</v>
      </c>
      <c r="I27" s="3">
        <f t="shared" si="3"/>
        <v>0</v>
      </c>
      <c r="J27" s="4">
        <f t="shared" si="4"/>
        <v>0</v>
      </c>
    </row>
    <row r="28" spans="1:10" s="1" customFormat="1" ht="63.75">
      <c r="A28" s="13">
        <v>24</v>
      </c>
      <c r="B28" s="40" t="s">
        <v>76</v>
      </c>
      <c r="C28" s="39" t="s">
        <v>77</v>
      </c>
      <c r="D28" s="14">
        <f>+'SP2'!D28+'SP 8'!D28+'SP 9'!D28+'ZSP 3'!D28+'ZSP 18'!D28+'SP 28'!D28+'SP 29'!D28+'ZSP 21'!D28+'SP 42'!D28+'SP 64'!D28+'SP 71'!D28+'ZS 21'!D28+'SP 85'!D28+'SP 96'!D28+'SP 99'!D28+'ZSP 1'!D28+'SP 118'!D28+'SP Ratowice'!D28+'SP Chrząstawa '!D28</f>
        <v>15</v>
      </c>
      <c r="E28" s="5"/>
      <c r="F28" s="3">
        <f t="shared" si="1"/>
        <v>0</v>
      </c>
      <c r="G28" s="21"/>
      <c r="H28" s="16">
        <f t="shared" si="2"/>
        <v>0</v>
      </c>
      <c r="I28" s="3">
        <f t="shared" si="3"/>
        <v>0</v>
      </c>
      <c r="J28" s="4">
        <f t="shared" si="4"/>
        <v>0</v>
      </c>
    </row>
    <row r="29" spans="1:10" s="1" customFormat="1" ht="76.5">
      <c r="A29" s="13">
        <v>25</v>
      </c>
      <c r="B29" s="39" t="s">
        <v>78</v>
      </c>
      <c r="C29" s="39" t="s">
        <v>79</v>
      </c>
      <c r="D29" s="14">
        <f>+'SP2'!D29+'SP 8'!D29+'SP 9'!D29+'ZSP 3'!D29+'ZSP 18'!D29+'SP 28'!D29+'SP 29'!D29+'ZSP 21'!D29+'SP 42'!D29+'SP 64'!D29+'SP 71'!D29+'ZS 21'!D29+'SP 85'!D29+'SP 96'!D29+'SP 99'!D29+'ZSP 1'!D29+'SP 118'!D29+'SP Ratowice'!D29+'SP Chrząstawa '!D29</f>
        <v>16</v>
      </c>
      <c r="E29" s="5"/>
      <c r="F29" s="3">
        <f t="shared" si="1"/>
        <v>0</v>
      </c>
      <c r="G29" s="21"/>
      <c r="H29" s="16">
        <f t="shared" si="2"/>
        <v>0</v>
      </c>
      <c r="I29" s="3">
        <f t="shared" si="3"/>
        <v>0</v>
      </c>
      <c r="J29" s="4">
        <f t="shared" si="4"/>
        <v>0</v>
      </c>
    </row>
    <row r="30" spans="1:10" s="1" customFormat="1" ht="51">
      <c r="A30" s="13">
        <v>26</v>
      </c>
      <c r="B30" s="39" t="s">
        <v>80</v>
      </c>
      <c r="C30" s="39" t="s">
        <v>81</v>
      </c>
      <c r="D30" s="14">
        <f>+'SP2'!D30+'SP 8'!D30+'SP 9'!D30+'ZSP 3'!D30+'ZSP 18'!D30+'SP 28'!D30+'SP 29'!D30+'ZSP 21'!D30+'SP 42'!D30+'SP 64'!D30+'SP 71'!D30+'ZS 21'!D30+'SP 85'!D30+'SP 96'!D30+'SP 99'!D30+'ZSP 1'!D30+'SP 118'!D30+'SP Ratowice'!D30+'SP Chrząstawa '!D30</f>
        <v>17</v>
      </c>
      <c r="E30" s="5"/>
      <c r="F30" s="3">
        <f t="shared" si="1"/>
        <v>0</v>
      </c>
      <c r="G30" s="21"/>
      <c r="H30" s="16">
        <f t="shared" si="2"/>
        <v>0</v>
      </c>
      <c r="I30" s="3">
        <f t="shared" si="3"/>
        <v>0</v>
      </c>
      <c r="J30" s="4">
        <f t="shared" si="4"/>
        <v>0</v>
      </c>
    </row>
    <row r="31" spans="1:10" s="1" customFormat="1" ht="25.5">
      <c r="A31" s="13">
        <v>27</v>
      </c>
      <c r="B31" s="39" t="s">
        <v>82</v>
      </c>
      <c r="C31" s="39" t="s">
        <v>83</v>
      </c>
      <c r="D31" s="14">
        <f>+'SP2'!D31+'SP 8'!D31+'SP 9'!D31+'ZSP 3'!D31+'ZSP 18'!D31+'SP 28'!D31+'SP 29'!D31+'ZSP 21'!D31+'SP 42'!D31+'SP 64'!D31+'SP 71'!D31+'ZS 21'!D31+'SP 85'!D31+'SP 96'!D31+'SP 99'!D31+'ZSP 1'!D31+'SP 118'!D31+'SP Ratowice'!D31+'SP Chrząstawa '!D31</f>
        <v>19</v>
      </c>
      <c r="E31" s="5"/>
      <c r="F31" s="3">
        <f t="shared" si="1"/>
        <v>0</v>
      </c>
      <c r="G31" s="21"/>
      <c r="H31" s="16">
        <f t="shared" si="2"/>
        <v>0</v>
      </c>
      <c r="I31" s="3">
        <f t="shared" si="3"/>
        <v>0</v>
      </c>
      <c r="J31" s="4">
        <f t="shared" si="4"/>
        <v>0</v>
      </c>
    </row>
    <row r="32" spans="1:10" s="1" customFormat="1" ht="59.25" customHeight="1">
      <c r="A32" s="13">
        <v>28</v>
      </c>
      <c r="B32" s="39" t="s">
        <v>84</v>
      </c>
      <c r="C32" s="39" t="s">
        <v>85</v>
      </c>
      <c r="D32" s="14">
        <f>+'SP2'!D32+'SP 8'!D32+'SP 9'!D32+'ZSP 3'!D32+'ZSP 18'!D32+'SP 28'!D32+'SP 29'!D32+'ZSP 21'!D32+'SP 42'!D32+'SP 64'!D32+'SP 71'!D32+'ZS 21'!D32+'SP 85'!D32+'SP 96'!D32+'SP 99'!D32+'ZSP 1'!D32+'SP 118'!D32+'SP Ratowice'!D32+'SP Chrząstawa '!D32</f>
        <v>21</v>
      </c>
      <c r="E32" s="5"/>
      <c r="F32" s="3">
        <f t="shared" si="1"/>
        <v>0</v>
      </c>
      <c r="G32" s="21"/>
      <c r="H32" s="16">
        <f t="shared" si="2"/>
        <v>0</v>
      </c>
      <c r="I32" s="3">
        <f t="shared" si="3"/>
        <v>0</v>
      </c>
      <c r="J32" s="4">
        <f t="shared" si="4"/>
        <v>0</v>
      </c>
    </row>
    <row r="33" spans="1:10" s="1" customFormat="1" ht="63.75">
      <c r="A33" s="13">
        <v>29</v>
      </c>
      <c r="B33" s="39" t="s">
        <v>86</v>
      </c>
      <c r="C33" s="39" t="s">
        <v>87</v>
      </c>
      <c r="D33" s="14">
        <f>+'SP2'!D33+'SP 8'!D33+'SP 9'!D33+'ZSP 3'!D33+'ZSP 18'!D33+'SP 28'!D33+'SP 29'!D33+'ZSP 21'!D33+'SP 42'!D33+'SP 64'!D33+'SP 71'!D33+'ZS 21'!D33+'SP 85'!D33+'SP 96'!D33+'SP 99'!D33+'ZSP 1'!D33+'SP 118'!D33+'SP Ratowice'!D33+'SP Chrząstawa '!D33</f>
        <v>16</v>
      </c>
      <c r="E33" s="5"/>
      <c r="F33" s="3">
        <f t="shared" si="1"/>
        <v>0</v>
      </c>
      <c r="G33" s="21"/>
      <c r="H33" s="16">
        <f t="shared" si="2"/>
        <v>0</v>
      </c>
      <c r="I33" s="3">
        <f t="shared" si="3"/>
        <v>0</v>
      </c>
      <c r="J33" s="4">
        <f t="shared" si="4"/>
        <v>0</v>
      </c>
    </row>
    <row r="34" spans="1:10" s="1" customFormat="1" ht="63.75">
      <c r="A34" s="13">
        <v>30</v>
      </c>
      <c r="B34" s="40" t="s">
        <v>88</v>
      </c>
      <c r="C34" s="39" t="s">
        <v>89</v>
      </c>
      <c r="D34" s="14">
        <f>+'SP2'!D34+'SP 8'!D34+'SP 9'!D34+'ZSP 3'!D34+'ZSP 18'!D34+'SP 28'!D34+'SP 29'!D34+'ZSP 21'!D34+'SP 42'!D34+'SP 64'!D34+'SP 71'!D34+'ZS 21'!D34+'SP 85'!D34+'SP 96'!D34+'SP 99'!D34+'ZSP 1'!D34+'SP 118'!D34+'SP Ratowice'!D34+'SP Chrząstawa '!D34</f>
        <v>14</v>
      </c>
      <c r="E34" s="5"/>
      <c r="F34" s="3">
        <f t="shared" si="1"/>
        <v>0</v>
      </c>
      <c r="G34" s="21"/>
      <c r="H34" s="16">
        <f t="shared" si="2"/>
        <v>0</v>
      </c>
      <c r="I34" s="3">
        <f t="shared" si="3"/>
        <v>0</v>
      </c>
      <c r="J34" s="4">
        <f t="shared" si="4"/>
        <v>0</v>
      </c>
    </row>
    <row r="35" spans="1:10" s="1" customFormat="1" ht="203.25" customHeight="1" thickBot="1">
      <c r="A35" s="28">
        <v>31</v>
      </c>
      <c r="B35" s="41" t="s">
        <v>90</v>
      </c>
      <c r="C35" s="42" t="s">
        <v>92</v>
      </c>
      <c r="D35" s="30">
        <f>+'SP2'!D35+'SP 8'!D35+'SP 9'!D35+'ZSP 3'!D35+'ZSP 18'!D35+'SP 28'!D35+'SP 29'!D35+'ZSP 21'!D35+'SP 42'!D35+'SP 64'!D35+'SP 71'!D35+'ZS 21'!D35+'SP 85'!D35+'SP 96'!D35+'SP 99'!D35+'ZSP 1'!D35+'SP 118'!D35+'SP Ratowice'!D35+'SP Chrząstawa '!D35</f>
        <v>17</v>
      </c>
      <c r="E35" s="31"/>
      <c r="F35" s="32">
        <f t="shared" si="1"/>
        <v>0</v>
      </c>
      <c r="G35" s="33"/>
      <c r="H35" s="34">
        <f t="shared" si="2"/>
        <v>0</v>
      </c>
      <c r="I35" s="32">
        <f t="shared" si="3"/>
        <v>0</v>
      </c>
      <c r="J35" s="35">
        <f t="shared" si="4"/>
        <v>0</v>
      </c>
    </row>
    <row r="36" spans="1:10" ht="15" thickBot="1">
      <c r="F36" s="36">
        <f>SUM(F5:F35)</f>
        <v>0</v>
      </c>
      <c r="H36" s="36">
        <f>SUM(H5:H35)</f>
        <v>0</v>
      </c>
      <c r="J36" s="36">
        <f>SUM(J5:J35)</f>
        <v>0</v>
      </c>
    </row>
  </sheetData>
  <mergeCells count="3">
    <mergeCell ref="C1:J1"/>
    <mergeCell ref="C2:J2"/>
    <mergeCell ref="D3:F3"/>
  </mergeCells>
  <pageMargins left="0.7" right="0.7" top="0.75" bottom="0.75" header="0.3" footer="0.3"/>
  <pageSetup scale="37" orientation="portrait" r:id="rId1"/>
  <headerFooter>
    <oddHeader>&amp;L13/PN/J/2019</oddHeader>
    <oddFooter>&amp;L&amp;P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70" zoomScaleNormal="70" workbookViewId="0">
      <pane ySplit="4" topLeftCell="A5" activePane="bottomLeft" state="frozen"/>
      <selection activeCell="C9" sqref="C9"/>
      <selection pane="bottomLeft" activeCell="C9" sqref="C9"/>
    </sheetView>
  </sheetViews>
  <sheetFormatPr defaultColWidth="9" defaultRowHeight="14.25"/>
  <cols>
    <col min="1" max="1" width="5.625" style="11" customWidth="1"/>
    <col min="2" max="2" width="13.625" style="11" customWidth="1"/>
    <col min="3" max="3" width="96.125" style="11" customWidth="1"/>
    <col min="4" max="4" width="10.625" style="11" customWidth="1"/>
    <col min="5" max="5" width="11.875" style="11" customWidth="1"/>
    <col min="6" max="6" width="12" style="11" customWidth="1"/>
    <col min="7" max="7" width="10.25" style="12" bestFit="1" customWidth="1"/>
    <col min="8" max="8" width="12.25" style="11" customWidth="1"/>
    <col min="9" max="9" width="11.75" style="11" customWidth="1"/>
    <col min="10" max="10" width="12.125" style="11" bestFit="1" customWidth="1"/>
    <col min="11" max="16384" width="9" style="11"/>
  </cols>
  <sheetData>
    <row r="1" spans="1:10" s="8" customFormat="1" ht="15">
      <c r="A1" s="6"/>
      <c r="B1" s="7"/>
      <c r="C1" s="83" t="s">
        <v>9</v>
      </c>
      <c r="D1" s="83"/>
      <c r="E1" s="83"/>
      <c r="F1" s="83"/>
      <c r="G1" s="83"/>
      <c r="H1" s="83"/>
      <c r="I1" s="83"/>
    </row>
    <row r="2" spans="1:10" s="8" customFormat="1" ht="15">
      <c r="A2" s="9"/>
      <c r="B2" s="10"/>
      <c r="C2" s="86" t="s">
        <v>26</v>
      </c>
      <c r="D2" s="86"/>
      <c r="E2" s="86"/>
      <c r="F2" s="86"/>
      <c r="G2" s="86"/>
      <c r="H2" s="86"/>
      <c r="I2" s="86"/>
    </row>
    <row r="3" spans="1:10" s="8" customFormat="1" ht="15.75" thickBot="1">
      <c r="A3" s="9"/>
      <c r="B3" s="10"/>
      <c r="C3" s="19"/>
      <c r="D3" s="85"/>
      <c r="E3" s="85"/>
      <c r="F3" s="85"/>
      <c r="G3" s="20"/>
      <c r="H3" s="20"/>
      <c r="I3" s="20"/>
    </row>
    <row r="4" spans="1:10" customFormat="1" ht="38.25">
      <c r="A4" s="22"/>
      <c r="B4" s="23"/>
      <c r="C4" s="24"/>
      <c r="D4" s="24" t="s">
        <v>3</v>
      </c>
      <c r="E4" s="25" t="s">
        <v>4</v>
      </c>
      <c r="F4" s="25" t="s">
        <v>5</v>
      </c>
      <c r="G4" s="26" t="s">
        <v>6</v>
      </c>
      <c r="H4" s="26" t="s">
        <v>21</v>
      </c>
      <c r="I4" s="25" t="s">
        <v>7</v>
      </c>
      <c r="J4" s="27" t="s">
        <v>8</v>
      </c>
    </row>
    <row r="5" spans="1:10" s="1" customFormat="1" ht="25.5">
      <c r="A5" s="13">
        <v>1</v>
      </c>
      <c r="B5" s="17" t="str">
        <f>zbiorówka!B5</f>
        <v xml:space="preserve">Model komórki roślinnej </v>
      </c>
      <c r="C5" s="17" t="str">
        <f>zbiorówka!C5</f>
        <v>Model komórki roślinnej wykonany z wysokiej jakości tworzywa sztucznego, umieszczony na podstawie.</v>
      </c>
      <c r="D5" s="61">
        <v>1</v>
      </c>
      <c r="E5" s="15">
        <f>zbiorówka!E5</f>
        <v>0</v>
      </c>
      <c r="F5" s="15">
        <f>E5*D5</f>
        <v>0</v>
      </c>
      <c r="G5" s="37">
        <f>zbiorówka!G5</f>
        <v>0</v>
      </c>
      <c r="H5" s="16">
        <f>J5-F5</f>
        <v>0</v>
      </c>
      <c r="I5" s="3">
        <f>E5*G5%+E5</f>
        <v>0</v>
      </c>
      <c r="J5" s="4">
        <f>I5*D5</f>
        <v>0</v>
      </c>
    </row>
    <row r="6" spans="1:10" s="1" customFormat="1" ht="25.5">
      <c r="A6" s="13">
        <v>2</v>
      </c>
      <c r="B6" s="17" t="str">
        <f>zbiorówka!B6</f>
        <v xml:space="preserve">Model komórki zwierzęcej </v>
      </c>
      <c r="C6" s="17" t="str">
        <f>zbiorówka!C6</f>
        <v>Model komórki zwierzęcej wykonany z wysokiej jakości tworzywa sztucznego, umieszczony na podstawie.</v>
      </c>
      <c r="D6" s="61">
        <v>1</v>
      </c>
      <c r="E6" s="15">
        <f>zbiorówka!E6</f>
        <v>0</v>
      </c>
      <c r="F6" s="15">
        <f t="shared" ref="F6:F35" si="0">E6*D6</f>
        <v>0</v>
      </c>
      <c r="G6" s="37">
        <f>zbiorówka!G6</f>
        <v>0</v>
      </c>
      <c r="H6" s="16">
        <f t="shared" ref="H6:H35" si="1">J6-F6</f>
        <v>0</v>
      </c>
      <c r="I6" s="3">
        <f t="shared" ref="I6:I35" si="2">E6*G6%+E6</f>
        <v>0</v>
      </c>
      <c r="J6" s="4">
        <f t="shared" ref="J6:J35" si="3">I6*D6</f>
        <v>0</v>
      </c>
    </row>
    <row r="7" spans="1:10" s="1" customFormat="1" ht="25.5">
      <c r="A7" s="13">
        <v>3</v>
      </c>
      <c r="B7" s="17" t="str">
        <f>zbiorówka!B7</f>
        <v>Pantofelek - model</v>
      </c>
      <c r="C7" s="17" t="str">
        <f>zbiorówka!C7</f>
        <v xml:space="preserve">Model pantofelka, wykonany z wysokiej, jakości tworzywa sztucznego, umieszczony na podstawie. </v>
      </c>
      <c r="D7" s="61">
        <v>1</v>
      </c>
      <c r="E7" s="15">
        <f>zbiorówka!E7</f>
        <v>0</v>
      </c>
      <c r="F7" s="15">
        <f t="shared" si="0"/>
        <v>0</v>
      </c>
      <c r="G7" s="37">
        <f>zbiorówka!G7</f>
        <v>0</v>
      </c>
      <c r="H7" s="16">
        <f t="shared" si="1"/>
        <v>0</v>
      </c>
      <c r="I7" s="3">
        <f t="shared" si="2"/>
        <v>0</v>
      </c>
      <c r="J7" s="4">
        <f t="shared" si="3"/>
        <v>0</v>
      </c>
    </row>
    <row r="8" spans="1:10" s="1" customFormat="1" ht="153">
      <c r="A8" s="13">
        <v>4</v>
      </c>
      <c r="B8" s="17" t="str">
        <f>zbiorówka!B8</f>
        <v>Mikroskop cyfrowy z kamerą</v>
      </c>
      <c r="C8" s="17" t="str">
        <f>zbiorówka!C8</f>
        <v>Minimalne parametry mikroskopu:
1. sensor typu CMOS o rozdzielczości 5 MP,
2. statyw z regulowaną wysokością uchwytu oraz z pokrętłem regulacji ostrości makro,
3. obiektyw przesuwający się względem matrycy CMOS, z filtrem IR, jakościowe szkło optyczne,
4. ogniskowa: 15,8 mm / FOV 13 stopni,
5. zakres regulacji ostrości: 0 mm - 150 mm,
6. zakres dostępnych powiększeń: 10x - 300x,
7. format zapisu obrazów statycznych: JPG, BMP, PNG, TIF,
8. format zapisu video: AVI,
9. interfejs: USB 2.0, kabel USB połączony z obudową mikroskopu,
10. zasilanie: poprzez port USB
Okres gwarancji: 5 lat</v>
      </c>
      <c r="D8" s="61">
        <v>1</v>
      </c>
      <c r="E8" s="15">
        <f>zbiorówka!E8</f>
        <v>0</v>
      </c>
      <c r="F8" s="15">
        <f t="shared" si="0"/>
        <v>0</v>
      </c>
      <c r="G8" s="37">
        <f>zbiorówka!G8</f>
        <v>0</v>
      </c>
      <c r="H8" s="16">
        <f t="shared" si="1"/>
        <v>0</v>
      </c>
      <c r="I8" s="3">
        <f t="shared" si="2"/>
        <v>0</v>
      </c>
      <c r="J8" s="4">
        <f t="shared" si="3"/>
        <v>0</v>
      </c>
    </row>
    <row r="9" spans="1:10" s="1" customFormat="1" ht="153">
      <c r="A9" s="13">
        <v>5</v>
      </c>
      <c r="B9" s="17" t="str">
        <f>zbiorówka!B9</f>
        <v>Mikroskop uczniowski</v>
      </c>
      <c r="C9" s="17" t="str">
        <f>zbiorówka!C9</f>
        <v>Minimalne parametry mikroskopu:
1. Głowica monokularowa, obrotowa 360°, nachylana pod kątem 45°,
2. Powiększenie x 40–800
3. Średnica tubusu okularu 23,2 mm
4. Okulary WF10x
5. Soczewki obiektywowe 4х, 10х, 40хs
6. Kondensor 0,65
7. Obrotowa diafragma (6 apertury)
8. Regulacja jasności
9. Zasilanie 220V 50Hz lub 2 baterie AA
10. Typ źródła oświetlenia LED 3-3,2 V (oświetlenie górne i dolne)
Okres gwarancji: 5 lat.</v>
      </c>
      <c r="D9" s="61">
        <v>15</v>
      </c>
      <c r="E9" s="15">
        <f>zbiorówka!E9</f>
        <v>0</v>
      </c>
      <c r="F9" s="15">
        <f t="shared" si="0"/>
        <v>0</v>
      </c>
      <c r="G9" s="37">
        <f>zbiorówka!G9</f>
        <v>0</v>
      </c>
      <c r="H9" s="16">
        <f t="shared" si="1"/>
        <v>0</v>
      </c>
      <c r="I9" s="3">
        <f t="shared" si="2"/>
        <v>0</v>
      </c>
      <c r="J9" s="4">
        <f t="shared" si="3"/>
        <v>0</v>
      </c>
    </row>
    <row r="10" spans="1:10" s="1" customFormat="1" ht="38.25">
      <c r="A10" s="13">
        <v>6</v>
      </c>
      <c r="B10" s="17" t="str">
        <f>zbiorówka!B10</f>
        <v>Narzędzia preparacyjne</v>
      </c>
      <c r="C10" s="17" t="str">
        <f>zbiorówka!C10</f>
        <v xml:space="preserve">Zestaw narzędzi preparacyjnych, w którego skład wchodzą m. in. wchodzą: nożyczki (dwa rodzaje), pęseta prosta i zakrzywiona, skalpel z rękojeścią (dwa rodzaje), igła preparacyjna prosta i zakrzywiona, lupa śr. min. 50 mm, kolec. </v>
      </c>
      <c r="D10" s="61">
        <v>15</v>
      </c>
      <c r="E10" s="15">
        <f>zbiorówka!E10</f>
        <v>0</v>
      </c>
      <c r="F10" s="15">
        <f t="shared" si="0"/>
        <v>0</v>
      </c>
      <c r="G10" s="37">
        <f>zbiorówka!G10</f>
        <v>0</v>
      </c>
      <c r="H10" s="16">
        <f t="shared" si="1"/>
        <v>0</v>
      </c>
      <c r="I10" s="3">
        <f t="shared" si="2"/>
        <v>0</v>
      </c>
      <c r="J10" s="4">
        <f t="shared" si="3"/>
        <v>0</v>
      </c>
    </row>
    <row r="11" spans="1:10" s="1" customFormat="1" ht="51">
      <c r="A11" s="13">
        <v>7</v>
      </c>
      <c r="B11" s="17" t="str">
        <f>zbiorówka!B11</f>
        <v>Wirusy - modele typowych wirusów</v>
      </c>
      <c r="C11" s="17" t="str">
        <f>zbiorówka!C11</f>
        <v xml:space="preserve">Zestaw czterech typowych wirusów. Powiększenie ok. 1 mln razy. Zrobione z wysokiej jakości PCV, każdy na podstawce </v>
      </c>
      <c r="D11" s="61">
        <v>1</v>
      </c>
      <c r="E11" s="15">
        <f>zbiorówka!E11</f>
        <v>0</v>
      </c>
      <c r="F11" s="15">
        <f t="shared" si="0"/>
        <v>0</v>
      </c>
      <c r="G11" s="37">
        <f>zbiorówka!G11</f>
        <v>0</v>
      </c>
      <c r="H11" s="16">
        <f t="shared" si="1"/>
        <v>0</v>
      </c>
      <c r="I11" s="3">
        <f t="shared" si="2"/>
        <v>0</v>
      </c>
      <c r="J11" s="4">
        <f t="shared" si="3"/>
        <v>0</v>
      </c>
    </row>
    <row r="12" spans="1:10" s="1" customFormat="1" ht="38.25">
      <c r="A12" s="13">
        <v>8</v>
      </c>
      <c r="B12" s="17" t="str">
        <f>zbiorówka!B12</f>
        <v xml:space="preserve">Model łodygi rośliny dwuliściennej </v>
      </c>
      <c r="C12" s="17" t="str">
        <f>zbiorówka!C12</f>
        <v xml:space="preserve">Model ukazujący przekrój poprzeczny oraz podłużny łodygi rośliny dwuliściennej. </v>
      </c>
      <c r="D12" s="61">
        <v>1</v>
      </c>
      <c r="E12" s="15">
        <f>zbiorówka!E12</f>
        <v>0</v>
      </c>
      <c r="F12" s="15">
        <f t="shared" si="0"/>
        <v>0</v>
      </c>
      <c r="G12" s="37">
        <f>zbiorówka!G12</f>
        <v>0</v>
      </c>
      <c r="H12" s="16">
        <f t="shared" si="1"/>
        <v>0</v>
      </c>
      <c r="I12" s="3">
        <f t="shared" si="2"/>
        <v>0</v>
      </c>
      <c r="J12" s="4">
        <f t="shared" si="3"/>
        <v>0</v>
      </c>
    </row>
    <row r="13" spans="1:10" s="1" customFormat="1" ht="38.25">
      <c r="A13" s="13">
        <v>9</v>
      </c>
      <c r="B13" s="17" t="str">
        <f>zbiorówka!B13</f>
        <v xml:space="preserve">Model łodygi rośliny jednoliściennej </v>
      </c>
      <c r="C13" s="17" t="str">
        <f>zbiorówka!C13</f>
        <v>Model ukazujący przekrój poprzeczny oraz podłużny łodygi rośliny jednoliściennej.</v>
      </c>
      <c r="D13" s="61">
        <v>1</v>
      </c>
      <c r="E13" s="15">
        <f>zbiorówka!E13</f>
        <v>0</v>
      </c>
      <c r="F13" s="15">
        <f t="shared" si="0"/>
        <v>0</v>
      </c>
      <c r="G13" s="37">
        <f>zbiorówka!G13</f>
        <v>0</v>
      </c>
      <c r="H13" s="16">
        <f t="shared" si="1"/>
        <v>0</v>
      </c>
      <c r="I13" s="3">
        <f t="shared" si="2"/>
        <v>0</v>
      </c>
      <c r="J13" s="4">
        <f t="shared" si="3"/>
        <v>0</v>
      </c>
    </row>
    <row r="14" spans="1:10" s="1" customFormat="1">
      <c r="A14" s="13">
        <v>10</v>
      </c>
      <c r="B14" s="17" t="str">
        <f>zbiorówka!B14</f>
        <v>Model korzenia</v>
      </c>
      <c r="C14" s="17" t="str">
        <f>zbiorówka!C14</f>
        <v>Model końcówki korzenia wraz z fragmentem przekroju podłużnego na podstawie.</v>
      </c>
      <c r="D14" s="61">
        <v>1</v>
      </c>
      <c r="E14" s="15">
        <f>zbiorówka!E14</f>
        <v>0</v>
      </c>
      <c r="F14" s="15">
        <f t="shared" si="0"/>
        <v>0</v>
      </c>
      <c r="G14" s="37">
        <f>zbiorówka!G14</f>
        <v>0</v>
      </c>
      <c r="H14" s="16">
        <f t="shared" si="1"/>
        <v>0</v>
      </c>
      <c r="I14" s="3">
        <f t="shared" si="2"/>
        <v>0</v>
      </c>
      <c r="J14" s="4">
        <f t="shared" si="3"/>
        <v>0</v>
      </c>
    </row>
    <row r="15" spans="1:10" s="1" customFormat="1">
      <c r="A15" s="13">
        <v>11</v>
      </c>
      <c r="B15" s="17" t="str">
        <f>zbiorówka!B15</f>
        <v xml:space="preserve">Model liścia </v>
      </c>
      <c r="C15" s="17" t="str">
        <f>zbiorówka!C15</f>
        <v>Model przedstawiający strukturę liścia, ukazujący przekrój poprzeczny i podłużny.</v>
      </c>
      <c r="D15" s="61">
        <v>1</v>
      </c>
      <c r="E15" s="15">
        <f>zbiorówka!E15</f>
        <v>0</v>
      </c>
      <c r="F15" s="15">
        <f t="shared" si="0"/>
        <v>0</v>
      </c>
      <c r="G15" s="37">
        <f>zbiorówka!G15</f>
        <v>0</v>
      </c>
      <c r="H15" s="16">
        <f t="shared" si="1"/>
        <v>0</v>
      </c>
      <c r="I15" s="3">
        <f t="shared" si="2"/>
        <v>0</v>
      </c>
      <c r="J15" s="4">
        <f t="shared" si="3"/>
        <v>0</v>
      </c>
    </row>
    <row r="16" spans="1:10" s="1" customFormat="1" ht="51">
      <c r="A16" s="13">
        <v>12</v>
      </c>
      <c r="B16" s="17" t="str">
        <f>zbiorówka!B16</f>
        <v>Preparaty roślinne</v>
      </c>
      <c r="C16" s="17" t="str">
        <f>zbiorówka!C16</f>
        <v>Wysokiej jakości preparaty biologiczne z opisami w języku polskim. Preparaty roślinne (min. 30 szt.) zawierają przykłady podstawowych tkanek roślinnych. Całość zapakowana w pudełko z trwałego tworzywa. Zestaw preparatów powinien być zgodny z podstawą programową dla klas IV - VIII szkoły podstawowej oraz umożliwiać wykorzystanie go podczas zajęć rozwijających zainteresowania.</v>
      </c>
      <c r="D16" s="61">
        <v>1</v>
      </c>
      <c r="E16" s="15">
        <f>zbiorówka!E16</f>
        <v>0</v>
      </c>
      <c r="F16" s="15">
        <f t="shared" si="0"/>
        <v>0</v>
      </c>
      <c r="G16" s="37">
        <f>zbiorówka!G16</f>
        <v>0</v>
      </c>
      <c r="H16" s="16">
        <f t="shared" si="1"/>
        <v>0</v>
      </c>
      <c r="I16" s="3">
        <f t="shared" si="2"/>
        <v>0</v>
      </c>
      <c r="J16" s="4">
        <f t="shared" si="3"/>
        <v>0</v>
      </c>
    </row>
    <row r="17" spans="1:10" s="1" customFormat="1" ht="51">
      <c r="A17" s="13">
        <v>13</v>
      </c>
      <c r="B17" s="17" t="str">
        <f>zbiorówka!B17</f>
        <v>Preparaty zoologiczne</v>
      </c>
      <c r="C17" s="17" t="str">
        <f>zbiorówka!C17</f>
        <v>Wysokiej  jakości  preparaty  biologiczne z  opisami w języku polskim. Zestaw min. 30 preparatów zawierający przykłady organizmów jednokomórkowych oraz tkanek zwierzęcych. Całość zapakowana w pudełko z trwałego tworzywa. Zestaw preparatów powinien być zgodny z podstawą programową dla klas IV - VIII szkoły podstawowej.</v>
      </c>
      <c r="D17" s="61">
        <v>1</v>
      </c>
      <c r="E17" s="15">
        <f>zbiorówka!E17</f>
        <v>0</v>
      </c>
      <c r="F17" s="15">
        <f t="shared" si="0"/>
        <v>0</v>
      </c>
      <c r="G17" s="37">
        <f>zbiorówka!G17</f>
        <v>0</v>
      </c>
      <c r="H17" s="16">
        <f t="shared" si="1"/>
        <v>0</v>
      </c>
      <c r="I17" s="3">
        <f t="shared" si="2"/>
        <v>0</v>
      </c>
      <c r="J17" s="4">
        <f t="shared" si="3"/>
        <v>0</v>
      </c>
    </row>
    <row r="18" spans="1:10" s="1" customFormat="1" ht="38.25">
      <c r="A18" s="13">
        <v>14</v>
      </c>
      <c r="B18" s="17" t="str">
        <f>zbiorówka!B18</f>
        <v>Preparaty tkankowe</v>
      </c>
      <c r="C18" s="17" t="str">
        <f>zbiorówka!C18</f>
        <v>Wysokiej jakości preparaty biologiczne z opisami w języku polskim. Zestaw preparatów tkankowych (min. 30 szt.) zawierający przykłady tkanek zwierzęcych i ludzkich. Całość zapakowana w pudełko z trwałego tworzywa. Zestaw preparatów powinien być zgodny z podstawą programową dla klas IV - VIII szkoły podstawowej.</v>
      </c>
      <c r="D18" s="61">
        <v>1</v>
      </c>
      <c r="E18" s="15">
        <f>zbiorówka!E18</f>
        <v>0</v>
      </c>
      <c r="F18" s="15">
        <f t="shared" si="0"/>
        <v>0</v>
      </c>
      <c r="G18" s="37">
        <f>zbiorówka!G18</f>
        <v>0</v>
      </c>
      <c r="H18" s="16">
        <f t="shared" si="1"/>
        <v>0</v>
      </c>
      <c r="I18" s="3">
        <f t="shared" si="2"/>
        <v>0</v>
      </c>
      <c r="J18" s="4">
        <f t="shared" si="3"/>
        <v>0</v>
      </c>
    </row>
    <row r="19" spans="1:10" s="1" customFormat="1" ht="38.25">
      <c r="A19" s="13">
        <v>15</v>
      </c>
      <c r="B19" s="17" t="str">
        <f>zbiorówka!B19</f>
        <v xml:space="preserve">Bakterie - zestaw preparatów </v>
      </c>
      <c r="C19" s="17" t="str">
        <f>zbiorówka!C19</f>
        <v>Wysokiej jakości preparaty biologiczne z opisami w języku polskim. Zestaw preparatów (min. 23 szt.) zawierający przykłady bakterii. Całość zapakowana w pudełko z trwałego tworzywa. Zestaw preparatów powinien być zgodny z podstawą programową dla klas IV - VIII szkoły podstawowej.</v>
      </c>
      <c r="D19" s="61">
        <v>1</v>
      </c>
      <c r="E19" s="15">
        <f>zbiorówka!E19</f>
        <v>0</v>
      </c>
      <c r="F19" s="15">
        <f t="shared" si="0"/>
        <v>0</v>
      </c>
      <c r="G19" s="37">
        <f>zbiorówka!G19</f>
        <v>0</v>
      </c>
      <c r="H19" s="16">
        <f t="shared" si="1"/>
        <v>0</v>
      </c>
      <c r="I19" s="3">
        <f t="shared" si="2"/>
        <v>0</v>
      </c>
      <c r="J19" s="4">
        <f t="shared" si="3"/>
        <v>0</v>
      </c>
    </row>
    <row r="20" spans="1:10" s="1" customFormat="1" ht="25.5">
      <c r="A20" s="13">
        <v>16</v>
      </c>
      <c r="B20" s="17" t="str">
        <f>zbiorówka!B20</f>
        <v xml:space="preserve">Lupa średnica 10 cm </v>
      </c>
      <c r="C20" s="17" t="str">
        <f>zbiorówka!C20</f>
        <v>Lupa w oprawie z tworzywa sztucznego. Średnica min. 10cm.</v>
      </c>
      <c r="D20" s="61">
        <v>30</v>
      </c>
      <c r="E20" s="15">
        <f>zbiorówka!E20</f>
        <v>0</v>
      </c>
      <c r="F20" s="15">
        <f t="shared" si="0"/>
        <v>0</v>
      </c>
      <c r="G20" s="37">
        <f>zbiorówka!G20</f>
        <v>0</v>
      </c>
      <c r="H20" s="16">
        <f t="shared" si="1"/>
        <v>0</v>
      </c>
      <c r="I20" s="3">
        <f t="shared" si="2"/>
        <v>0</v>
      </c>
      <c r="J20" s="4">
        <f t="shared" si="3"/>
        <v>0</v>
      </c>
    </row>
    <row r="21" spans="1:10" s="1" customFormat="1" ht="51">
      <c r="A21" s="13">
        <v>17</v>
      </c>
      <c r="B21" s="17" t="str">
        <f>zbiorówka!B21</f>
        <v xml:space="preserve">Pojemnik do obserwacji owadów- podwójna lupa </v>
      </c>
      <c r="C21" s="17" t="str">
        <f>zbiorówka!C21</f>
        <v>Pojemnik do obserwacji owadów ze szkłem powiększającym w pokrywce i podziałką na dnie dla przedstawienia wielkości stworzenia. Powiększenie: 2x 3,5x . Średnica min. 7.5cm</v>
      </c>
      <c r="D21" s="61">
        <v>15</v>
      </c>
      <c r="E21" s="15">
        <f>zbiorówka!E21</f>
        <v>0</v>
      </c>
      <c r="F21" s="15">
        <f t="shared" si="0"/>
        <v>0</v>
      </c>
      <c r="G21" s="37">
        <f>zbiorówka!G21</f>
        <v>0</v>
      </c>
      <c r="H21" s="16">
        <f t="shared" si="1"/>
        <v>0</v>
      </c>
      <c r="I21" s="3">
        <f t="shared" si="2"/>
        <v>0</v>
      </c>
      <c r="J21" s="4">
        <f t="shared" si="3"/>
        <v>0</v>
      </c>
    </row>
    <row r="22" spans="1:10" s="1" customFormat="1" ht="63.75">
      <c r="A22" s="13">
        <v>18</v>
      </c>
      <c r="B22" s="17" t="str">
        <f>zbiorówka!B22</f>
        <v>Zestaw szkieletów zwierząt - w zestawie 5 sztuk</v>
      </c>
      <c r="C22" s="17" t="str">
        <f>zbiorówka!C22</f>
        <v xml:space="preserve">Zestaw powinien zawierać po 1 egz. szkieletu z każdego gatunku zwierząt: ryba, płaz, gad, ptak, ssak. Naturalne szkielety zwierząt umieszczone na podstawie, osłona wykonana z pleksi dla ochrony modelu przed uszkodzeniem. </v>
      </c>
      <c r="D22" s="61">
        <v>1</v>
      </c>
      <c r="E22" s="15">
        <f>zbiorówka!E22</f>
        <v>0</v>
      </c>
      <c r="F22" s="15">
        <f t="shared" si="0"/>
        <v>0</v>
      </c>
      <c r="G22" s="37">
        <f>zbiorówka!G22</f>
        <v>0</v>
      </c>
      <c r="H22" s="16">
        <f t="shared" si="1"/>
        <v>0</v>
      </c>
      <c r="I22" s="3">
        <f t="shared" si="2"/>
        <v>0</v>
      </c>
      <c r="J22" s="4">
        <f t="shared" si="3"/>
        <v>0</v>
      </c>
    </row>
    <row r="23" spans="1:10" s="1" customFormat="1" ht="38.25">
      <c r="A23" s="13">
        <v>19</v>
      </c>
      <c r="B23" s="17" t="str">
        <f>zbiorówka!B23</f>
        <v>Walizka ekobadacza</v>
      </c>
      <c r="C23" s="17" t="str">
        <f>zbiorówka!C23</f>
        <v>Zestaw dydaktyczny umożliwiający przeprowadzenie min. 480 testów kolorystycznych określających m. in. zawartość azotynów, azotanów, fosforanów, amoniaku, jonów żelaza, twardości i ph badanej wody oraz zmierzenie kwasowości gleby.</v>
      </c>
      <c r="D23" s="61">
        <v>0</v>
      </c>
      <c r="E23" s="15">
        <f>zbiorówka!E23</f>
        <v>0</v>
      </c>
      <c r="F23" s="15">
        <f t="shared" si="0"/>
        <v>0</v>
      </c>
      <c r="G23" s="37">
        <f>zbiorówka!G23</f>
        <v>0</v>
      </c>
      <c r="H23" s="16">
        <f t="shared" si="1"/>
        <v>0</v>
      </c>
      <c r="I23" s="3">
        <f t="shared" si="2"/>
        <v>0</v>
      </c>
      <c r="J23" s="4">
        <f t="shared" si="3"/>
        <v>0</v>
      </c>
    </row>
    <row r="24" spans="1:10" s="1" customFormat="1" ht="38.25">
      <c r="A24" s="13">
        <v>20</v>
      </c>
      <c r="B24" s="17" t="str">
        <f>zbiorówka!B24</f>
        <v>Szkielet człowieka na statywie</v>
      </c>
      <c r="C24" s="17" t="str">
        <f>zbiorówka!C24</f>
        <v>Model anatomiczny. Szkielet człowieka naturalnych rozmiarów na statywie. Wysokość modelu min. 170 cm.</v>
      </c>
      <c r="D24" s="61">
        <v>1</v>
      </c>
      <c r="E24" s="15">
        <f>zbiorówka!E24</f>
        <v>0</v>
      </c>
      <c r="F24" s="15">
        <f t="shared" si="0"/>
        <v>0</v>
      </c>
      <c r="G24" s="37">
        <f>zbiorówka!G24</f>
        <v>0</v>
      </c>
      <c r="H24" s="16">
        <f t="shared" si="1"/>
        <v>0</v>
      </c>
      <c r="I24" s="3">
        <f t="shared" si="2"/>
        <v>0</v>
      </c>
      <c r="J24" s="4">
        <f t="shared" si="3"/>
        <v>0</v>
      </c>
    </row>
    <row r="25" spans="1:10" s="1" customFormat="1" ht="25.5">
      <c r="A25" s="13">
        <v>21</v>
      </c>
      <c r="B25" s="17" t="str">
        <f>zbiorówka!B25</f>
        <v xml:space="preserve">Model czaszki człowieka </v>
      </c>
      <c r="C25" s="17" t="str">
        <f>zbiorówka!C25</f>
        <v>Model czaszki człowieka wykonany z tworzywa sztucznego.  Naturalnych rozmiarów model czaszki dorosłego człowieka.</v>
      </c>
      <c r="D25" s="61">
        <v>1</v>
      </c>
      <c r="E25" s="15">
        <f>zbiorówka!E25</f>
        <v>0</v>
      </c>
      <c r="F25" s="15">
        <f t="shared" si="0"/>
        <v>0</v>
      </c>
      <c r="G25" s="37">
        <f>zbiorówka!G25</f>
        <v>0</v>
      </c>
      <c r="H25" s="16">
        <f t="shared" si="1"/>
        <v>0</v>
      </c>
      <c r="I25" s="3">
        <f t="shared" si="2"/>
        <v>0</v>
      </c>
      <c r="J25" s="4">
        <f t="shared" si="3"/>
        <v>0</v>
      </c>
    </row>
    <row r="26" spans="1:10" s="1" customFormat="1" ht="51">
      <c r="A26" s="13">
        <v>22</v>
      </c>
      <c r="B26" s="17" t="str">
        <f>zbiorówka!B26</f>
        <v>Serce - model naturalnych rozmiarów 2 - częściowy</v>
      </c>
      <c r="C26" s="17" t="str">
        <f>zbiorówka!C26</f>
        <v>Model serca naturalnych rozmiarów, 2-częściowy, wykonany z tworzywa sztucznego umieszczony na podstawie.</v>
      </c>
      <c r="D26" s="61">
        <v>1</v>
      </c>
      <c r="E26" s="15">
        <f>zbiorówka!E26</f>
        <v>0</v>
      </c>
      <c r="F26" s="15">
        <f t="shared" si="0"/>
        <v>0</v>
      </c>
      <c r="G26" s="37">
        <f>zbiorówka!G26</f>
        <v>0</v>
      </c>
      <c r="H26" s="16">
        <f t="shared" si="1"/>
        <v>0</v>
      </c>
      <c r="I26" s="3">
        <f t="shared" si="2"/>
        <v>0</v>
      </c>
      <c r="J26" s="4">
        <f t="shared" si="3"/>
        <v>0</v>
      </c>
    </row>
    <row r="27" spans="1:10" s="1" customFormat="1" ht="25.5">
      <c r="A27" s="13">
        <v>23</v>
      </c>
      <c r="B27" s="17" t="str">
        <f>zbiorówka!B27</f>
        <v xml:space="preserve">Model procesu oddychania </v>
      </c>
      <c r="C27" s="17" t="str">
        <f>zbiorówka!C27</f>
        <v>Model przyrządu do demonstracji procesu oddychania. Model wyjaśnia pracę płuc - proces wdechu i wydechu.</v>
      </c>
      <c r="D27" s="61">
        <v>1</v>
      </c>
      <c r="E27" s="15">
        <f>zbiorówka!E27</f>
        <v>0</v>
      </c>
      <c r="F27" s="15">
        <f t="shared" si="0"/>
        <v>0</v>
      </c>
      <c r="G27" s="37">
        <f>zbiorówka!G27</f>
        <v>0</v>
      </c>
      <c r="H27" s="16">
        <f t="shared" si="1"/>
        <v>0</v>
      </c>
      <c r="I27" s="3">
        <f t="shared" si="2"/>
        <v>0</v>
      </c>
      <c r="J27" s="4">
        <f t="shared" si="3"/>
        <v>0</v>
      </c>
    </row>
    <row r="28" spans="1:10" s="1" customFormat="1" ht="51">
      <c r="A28" s="13">
        <v>24</v>
      </c>
      <c r="B28" s="17" t="str">
        <f>zbiorówka!B28</f>
        <v xml:space="preserve">Model wątroby oraz trzustki z dwunastnicą </v>
      </c>
      <c r="C28" s="17" t="str">
        <f>zbiorówka!C28</f>
        <v>Wykonany z tworzywa sztucznego model wątroby oraz trzustki. Model musi składać się z trzech części, które z łatwością można rozłączyć w celu osobnej prezentacji: wątroba wraz z zaznaczonym woreczkiem żółciowym, żyła wraz z tętnicą wątrobową oraz trzustka z dwunastnicą i fragmentem układu wrotnego.
Poszczególne struktury anatomiczne oznaczone kolorami. Zachowane naturalne proporcje. Model na podstawie.</v>
      </c>
      <c r="D28" s="61">
        <v>1</v>
      </c>
      <c r="E28" s="15">
        <f>zbiorówka!E28</f>
        <v>0</v>
      </c>
      <c r="F28" s="15">
        <f t="shared" si="0"/>
        <v>0</v>
      </c>
      <c r="G28" s="37">
        <f>zbiorówka!G28</f>
        <v>0</v>
      </c>
      <c r="H28" s="16">
        <f t="shared" si="1"/>
        <v>0</v>
      </c>
      <c r="I28" s="3">
        <f t="shared" si="2"/>
        <v>0</v>
      </c>
      <c r="J28" s="4">
        <f t="shared" si="3"/>
        <v>0</v>
      </c>
    </row>
    <row r="29" spans="1:10" s="1" customFormat="1" ht="63.75">
      <c r="A29" s="13">
        <v>25</v>
      </c>
      <c r="B29" s="17" t="str">
        <f>zbiorówka!B29</f>
        <v xml:space="preserve">Mózg - model mózgu człowieka z arteriami - 8 części </v>
      </c>
      <c r="C29" s="17" t="str">
        <f>zbiorówka!C29</f>
        <v xml:space="preserve">Model mózgu wykonany z tworzywa sztucznego. Model z zaznaczonymi naczyniami krwionośnymi. </v>
      </c>
      <c r="D29" s="61">
        <v>1</v>
      </c>
      <c r="E29" s="15">
        <f>zbiorówka!E29</f>
        <v>0</v>
      </c>
      <c r="F29" s="15">
        <f t="shared" si="0"/>
        <v>0</v>
      </c>
      <c r="G29" s="37">
        <f>zbiorówka!G29</f>
        <v>0</v>
      </c>
      <c r="H29" s="16">
        <f t="shared" si="1"/>
        <v>0</v>
      </c>
      <c r="I29" s="3">
        <f t="shared" si="2"/>
        <v>0</v>
      </c>
      <c r="J29" s="4">
        <f t="shared" si="3"/>
        <v>0</v>
      </c>
    </row>
    <row r="30" spans="1:10" s="1" customFormat="1" ht="38.25">
      <c r="A30" s="13">
        <v>26</v>
      </c>
      <c r="B30" s="17" t="str">
        <f>zbiorówka!B30</f>
        <v>Model serca ludzkiego pompowany</v>
      </c>
      <c r="C30" s="17" t="str">
        <f>zbiorówka!C30</f>
        <v>Łatwy w użyciu model wykorzystujący pompkę do demonstracji podstaw przepływu krwi przez serce oraz płuca. Model pokazujący, w jaki sposób płuca oraz serce współpracują ze sobą.</v>
      </c>
      <c r="D30" s="61">
        <v>1</v>
      </c>
      <c r="E30" s="15">
        <f>zbiorówka!E30</f>
        <v>0</v>
      </c>
      <c r="F30" s="15">
        <f t="shared" si="0"/>
        <v>0</v>
      </c>
      <c r="G30" s="37">
        <f>zbiorówka!G30</f>
        <v>0</v>
      </c>
      <c r="H30" s="16">
        <f t="shared" si="1"/>
        <v>0</v>
      </c>
      <c r="I30" s="3">
        <f t="shared" si="2"/>
        <v>0</v>
      </c>
      <c r="J30" s="4">
        <f t="shared" si="3"/>
        <v>0</v>
      </c>
    </row>
    <row r="31" spans="1:10" s="1" customFormat="1" ht="25.5">
      <c r="A31" s="13">
        <v>27</v>
      </c>
      <c r="B31" s="17" t="str">
        <f>zbiorówka!B31</f>
        <v>Model oka</v>
      </c>
      <c r="C31" s="17" t="str">
        <f>zbiorówka!C31</f>
        <v>Model anatomiczny oka ludzkiego, sześciokrotnie powiększony umieszczony na podstawie. Wyjmowane części modelu to: rogówka, tęczówka i soczewka, ciało szkliste.</v>
      </c>
      <c r="D31" s="61">
        <v>1</v>
      </c>
      <c r="E31" s="15">
        <f>zbiorówka!E31</f>
        <v>0</v>
      </c>
      <c r="F31" s="15">
        <f t="shared" si="0"/>
        <v>0</v>
      </c>
      <c r="G31" s="37">
        <f>zbiorówka!G31</f>
        <v>0</v>
      </c>
      <c r="H31" s="16">
        <f t="shared" si="1"/>
        <v>0</v>
      </c>
      <c r="I31" s="3">
        <f t="shared" si="2"/>
        <v>0</v>
      </c>
      <c r="J31" s="4">
        <f t="shared" si="3"/>
        <v>0</v>
      </c>
    </row>
    <row r="32" spans="1:10" s="1" customFormat="1">
      <c r="A32" s="13">
        <v>28</v>
      </c>
      <c r="B32" s="17" t="str">
        <f>zbiorówka!B32</f>
        <v xml:space="preserve">Model ucha </v>
      </c>
      <c r="C32" s="17" t="str">
        <f>zbiorówka!C32</f>
        <v>Model ucha człowieka czterokrotnie powiększony, 4 częściowy, na podstawie.</v>
      </c>
      <c r="D32" s="61">
        <v>1</v>
      </c>
      <c r="E32" s="15">
        <f>zbiorówka!E32</f>
        <v>0</v>
      </c>
      <c r="F32" s="15">
        <f t="shared" si="0"/>
        <v>0</v>
      </c>
      <c r="G32" s="37">
        <f>zbiorówka!G32</f>
        <v>0</v>
      </c>
      <c r="H32" s="16">
        <f t="shared" si="1"/>
        <v>0</v>
      </c>
      <c r="I32" s="3">
        <f t="shared" si="2"/>
        <v>0</v>
      </c>
      <c r="J32" s="4">
        <f t="shared" si="3"/>
        <v>0</v>
      </c>
    </row>
    <row r="33" spans="1:10" s="1" customFormat="1" ht="51">
      <c r="A33" s="13">
        <v>29</v>
      </c>
      <c r="B33" s="17" t="str">
        <f>zbiorówka!B33</f>
        <v xml:space="preserve">Model blokowy skóry - skóra </v>
      </c>
      <c r="C33" s="17" t="str">
        <f>zbiorówka!C33</f>
        <v>Model skóry w przekroju, który przedstawia w najdrobniejszych szczegółach mikroskopową strukturę ludzkiej skóry. Blokowy model wycinka skóry ludzkiej powiększonej 70 razy, przedstawiający przekrój skóry człowieka w formie trójwymiarowej bryły. Rozdzielone poszczególne warstwy skóry, ważniejsze struktury takie jak: włosy, gruczoły łojowe i potowe, receptory, nerwy oraz naczynia krwionośne ukazane są szczegółowo.</v>
      </c>
      <c r="D33" s="61">
        <v>1</v>
      </c>
      <c r="E33" s="15">
        <f>zbiorówka!E33</f>
        <v>0</v>
      </c>
      <c r="F33" s="15">
        <f t="shared" si="0"/>
        <v>0</v>
      </c>
      <c r="G33" s="37">
        <f>zbiorówka!G33</f>
        <v>0</v>
      </c>
      <c r="H33" s="16">
        <f t="shared" si="1"/>
        <v>0</v>
      </c>
      <c r="I33" s="3">
        <f t="shared" si="2"/>
        <v>0</v>
      </c>
      <c r="J33" s="4">
        <f t="shared" si="3"/>
        <v>0</v>
      </c>
    </row>
    <row r="34" spans="1:10" s="1" customFormat="1" ht="63.75">
      <c r="A34" s="13">
        <v>30</v>
      </c>
      <c r="B34" s="17" t="str">
        <f>zbiorówka!B34</f>
        <v>Plansze interaktywne z biologii-program multimedialny</v>
      </c>
      <c r="C34" s="17" t="str">
        <f>zbiorówka!C34</f>
        <v>Plansze interaktywne do biologii obejmujące m. in.: ·• zdjęcia i ilustracje, w tym galerie zdjęć z nagraniami np. głosów ptaków
• filmy dotyczące zachowań zwierząt czy funkcjonowania organizmu człowieka.
Program przeznaczony do pracy z wykorzystaniem tablicy interaktywnej.</v>
      </c>
      <c r="D34" s="61">
        <v>1</v>
      </c>
      <c r="E34" s="15">
        <f>zbiorówka!E34</f>
        <v>0</v>
      </c>
      <c r="F34" s="15">
        <f t="shared" si="0"/>
        <v>0</v>
      </c>
      <c r="G34" s="37">
        <f>zbiorówka!G34</f>
        <v>0</v>
      </c>
      <c r="H34" s="16">
        <f t="shared" si="1"/>
        <v>0</v>
      </c>
      <c r="I34" s="3">
        <f t="shared" si="2"/>
        <v>0</v>
      </c>
      <c r="J34" s="4">
        <f t="shared" si="3"/>
        <v>0</v>
      </c>
    </row>
    <row r="35" spans="1:10" s="1" customFormat="1" ht="192" thickBot="1">
      <c r="A35" s="28">
        <v>31</v>
      </c>
      <c r="B35" s="29" t="str">
        <f>zbiorówka!B35</f>
        <v>Zestaw plansz dydaktycznych - w zestawie 10 sztuk</v>
      </c>
      <c r="C35" s="29" t="str">
        <f>zbiorówka!C35</f>
        <v>Plansze dydaktyczne o wymiarach min. 70 x 100 cm
- Budowa i replikacja DNA
- Bakterie i wirusy
- Gruczoły i hormony
- Układ moczowy
- Układ nerwowy
- Transport tlenu
- Układ oddechowy
- Układ mięśniowy
- Układ pokarmowy
- Układ krwionośny
W związku z faktem, iż odbiorcą zamówienia będą między innymi osoby niepełnosprawne, zgodnie z art. 29 ust. 5 ustawy Pzp, Zamawiający wymaga, by do pozycji   „Zestaw plansz dydaktycznych - w zestawie 10 sztuk” Wykonawca dostarczył folie powiększające do czytania (jedna folia powiększająca na każdą pracownię) w celu umożliwienia korzystania z nich również przez osoby niedowidzące.</v>
      </c>
      <c r="D35" s="62">
        <v>1</v>
      </c>
      <c r="E35" s="38">
        <f>zbiorówka!E35</f>
        <v>0</v>
      </c>
      <c r="F35" s="38">
        <f t="shared" si="0"/>
        <v>0</v>
      </c>
      <c r="G35" s="43">
        <f>zbiorówka!G35</f>
        <v>0</v>
      </c>
      <c r="H35" s="34">
        <f t="shared" si="1"/>
        <v>0</v>
      </c>
      <c r="I35" s="32">
        <f t="shared" si="2"/>
        <v>0</v>
      </c>
      <c r="J35" s="35">
        <f t="shared" si="3"/>
        <v>0</v>
      </c>
    </row>
    <row r="36" spans="1:10">
      <c r="F36" s="18">
        <f>SUM(F5:F35)</f>
        <v>0</v>
      </c>
      <c r="H36" s="18">
        <f>SUM(H5:H35)</f>
        <v>0</v>
      </c>
      <c r="J36" s="18">
        <f>SUM(J5:J35)</f>
        <v>0</v>
      </c>
    </row>
  </sheetData>
  <mergeCells count="3">
    <mergeCell ref="C1:I1"/>
    <mergeCell ref="C2:I2"/>
    <mergeCell ref="D3:F3"/>
  </mergeCells>
  <pageMargins left="0.7" right="0.7" top="0.75" bottom="0.75" header="0.3" footer="0.3"/>
  <pageSetup scale="40" orientation="portrait" r:id="rId1"/>
  <headerFooter>
    <oddHeader>&amp;L13/PN/J/2019</oddHeader>
    <oddFooter>&amp;L&amp;P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70" zoomScaleNormal="70" workbookViewId="0">
      <pane ySplit="4" topLeftCell="A5" activePane="bottomLeft" state="frozen"/>
      <selection activeCell="C9" sqref="C9"/>
      <selection pane="bottomLeft" activeCell="C9" sqref="C9"/>
    </sheetView>
  </sheetViews>
  <sheetFormatPr defaultColWidth="9" defaultRowHeight="14.25"/>
  <cols>
    <col min="1" max="1" width="5.625" style="11" customWidth="1"/>
    <col min="2" max="2" width="13.625" style="11" customWidth="1"/>
    <col min="3" max="3" width="96.125" style="11" customWidth="1"/>
    <col min="4" max="4" width="10.625" style="11" customWidth="1"/>
    <col min="5" max="5" width="11.875" style="11" customWidth="1"/>
    <col min="6" max="6" width="12" style="11" customWidth="1"/>
    <col min="7" max="7" width="10.25" style="12" bestFit="1" customWidth="1"/>
    <col min="8" max="8" width="12.25" style="11" customWidth="1"/>
    <col min="9" max="9" width="11.75" style="11" customWidth="1"/>
    <col min="10" max="10" width="12.125" style="11" bestFit="1" customWidth="1"/>
    <col min="11" max="16384" width="9" style="11"/>
  </cols>
  <sheetData>
    <row r="1" spans="1:10" s="8" customFormat="1" ht="15">
      <c r="A1" s="6"/>
      <c r="B1" s="7"/>
      <c r="C1" s="83" t="s">
        <v>9</v>
      </c>
      <c r="D1" s="83"/>
      <c r="E1" s="83"/>
      <c r="F1" s="83"/>
      <c r="G1" s="83"/>
      <c r="H1" s="83"/>
      <c r="I1" s="83"/>
    </row>
    <row r="2" spans="1:10" s="8" customFormat="1" ht="15">
      <c r="A2" s="9"/>
      <c r="B2" s="10"/>
      <c r="C2" s="86" t="s">
        <v>29</v>
      </c>
      <c r="D2" s="86"/>
      <c r="E2" s="86"/>
      <c r="F2" s="86"/>
      <c r="G2" s="86"/>
      <c r="H2" s="86"/>
      <c r="I2" s="86"/>
    </row>
    <row r="3" spans="1:10" s="8" customFormat="1" ht="15.75" thickBot="1">
      <c r="A3" s="9"/>
      <c r="B3" s="10"/>
      <c r="C3" s="19"/>
      <c r="D3" s="85"/>
      <c r="E3" s="85"/>
      <c r="F3" s="85"/>
      <c r="G3" s="20"/>
      <c r="H3" s="20"/>
      <c r="I3" s="20"/>
    </row>
    <row r="4" spans="1:10" customFormat="1" ht="38.25">
      <c r="A4" s="22"/>
      <c r="B4" s="23"/>
      <c r="C4" s="24"/>
      <c r="D4" s="24" t="s">
        <v>3</v>
      </c>
      <c r="E4" s="25" t="s">
        <v>4</v>
      </c>
      <c r="F4" s="25" t="s">
        <v>5</v>
      </c>
      <c r="G4" s="26" t="s">
        <v>6</v>
      </c>
      <c r="H4" s="26" t="s">
        <v>21</v>
      </c>
      <c r="I4" s="25" t="s">
        <v>7</v>
      </c>
      <c r="J4" s="27" t="s">
        <v>8</v>
      </c>
    </row>
    <row r="5" spans="1:10" s="1" customFormat="1" ht="25.5">
      <c r="A5" s="13">
        <v>1</v>
      </c>
      <c r="B5" s="17" t="str">
        <f>zbiorówka!B5</f>
        <v xml:space="preserve">Model komórki roślinnej </v>
      </c>
      <c r="C5" s="17" t="str">
        <f>zbiorówka!C5</f>
        <v>Model komórki roślinnej wykonany z wysokiej jakości tworzywa sztucznego, umieszczony na podstawie.</v>
      </c>
      <c r="D5" s="63">
        <v>1</v>
      </c>
      <c r="E5" s="15">
        <f>zbiorówka!E5</f>
        <v>0</v>
      </c>
      <c r="F5" s="15">
        <f>E5*D5</f>
        <v>0</v>
      </c>
      <c r="G5" s="37">
        <f>zbiorówka!G5</f>
        <v>0</v>
      </c>
      <c r="H5" s="16">
        <f>J5-F5</f>
        <v>0</v>
      </c>
      <c r="I5" s="3">
        <f>E5*G5%+E5</f>
        <v>0</v>
      </c>
      <c r="J5" s="4">
        <f>I5*D5</f>
        <v>0</v>
      </c>
    </row>
    <row r="6" spans="1:10" s="1" customFormat="1" ht="25.5">
      <c r="A6" s="13">
        <v>2</v>
      </c>
      <c r="B6" s="17" t="str">
        <f>zbiorówka!B6</f>
        <v xml:space="preserve">Model komórki zwierzęcej </v>
      </c>
      <c r="C6" s="17" t="str">
        <f>zbiorówka!C6</f>
        <v>Model komórki zwierzęcej wykonany z wysokiej jakości tworzywa sztucznego, umieszczony na podstawie.</v>
      </c>
      <c r="D6" s="63">
        <v>1</v>
      </c>
      <c r="E6" s="15">
        <f>zbiorówka!E6</f>
        <v>0</v>
      </c>
      <c r="F6" s="15">
        <f t="shared" ref="F6:F35" si="0">E6*D6</f>
        <v>0</v>
      </c>
      <c r="G6" s="37">
        <f>zbiorówka!G6</f>
        <v>0</v>
      </c>
      <c r="H6" s="16">
        <f t="shared" ref="H6:H35" si="1">J6-F6</f>
        <v>0</v>
      </c>
      <c r="I6" s="3">
        <f t="shared" ref="I6:I35" si="2">E6*G6%+E6</f>
        <v>0</v>
      </c>
      <c r="J6" s="4">
        <f t="shared" ref="J6:J35" si="3">I6*D6</f>
        <v>0</v>
      </c>
    </row>
    <row r="7" spans="1:10" s="1" customFormat="1" ht="25.5">
      <c r="A7" s="13">
        <v>3</v>
      </c>
      <c r="B7" s="17" t="str">
        <f>zbiorówka!B7</f>
        <v>Pantofelek - model</v>
      </c>
      <c r="C7" s="17" t="str">
        <f>zbiorówka!C7</f>
        <v xml:space="preserve">Model pantofelka, wykonany z wysokiej, jakości tworzywa sztucznego, umieszczony na podstawie. </v>
      </c>
      <c r="D7" s="63">
        <v>1</v>
      </c>
      <c r="E7" s="15">
        <f>zbiorówka!E7</f>
        <v>0</v>
      </c>
      <c r="F7" s="15">
        <f t="shared" si="0"/>
        <v>0</v>
      </c>
      <c r="G7" s="37">
        <f>zbiorówka!G7</f>
        <v>0</v>
      </c>
      <c r="H7" s="16">
        <f t="shared" si="1"/>
        <v>0</v>
      </c>
      <c r="I7" s="3">
        <f t="shared" si="2"/>
        <v>0</v>
      </c>
      <c r="J7" s="4">
        <f t="shared" si="3"/>
        <v>0</v>
      </c>
    </row>
    <row r="8" spans="1:10" s="1" customFormat="1" ht="153">
      <c r="A8" s="13">
        <v>4</v>
      </c>
      <c r="B8" s="17" t="str">
        <f>zbiorówka!B8</f>
        <v>Mikroskop cyfrowy z kamerą</v>
      </c>
      <c r="C8" s="17" t="str">
        <f>zbiorówka!C8</f>
        <v>Minimalne parametry mikroskopu:
1. sensor typu CMOS o rozdzielczości 5 MP,
2. statyw z regulowaną wysokością uchwytu oraz z pokrętłem regulacji ostrości makro,
3. obiektyw przesuwający się względem matrycy CMOS, z filtrem IR, jakościowe szkło optyczne,
4. ogniskowa: 15,8 mm / FOV 13 stopni,
5. zakres regulacji ostrości: 0 mm - 150 mm,
6. zakres dostępnych powiększeń: 10x - 300x,
7. format zapisu obrazów statycznych: JPG, BMP, PNG, TIF,
8. format zapisu video: AVI,
9. interfejs: USB 2.0, kabel USB połączony z obudową mikroskopu,
10. zasilanie: poprzez port USB
Okres gwarancji: 5 lat</v>
      </c>
      <c r="D8" s="63">
        <v>1</v>
      </c>
      <c r="E8" s="15">
        <f>zbiorówka!E8</f>
        <v>0</v>
      </c>
      <c r="F8" s="15">
        <f t="shared" si="0"/>
        <v>0</v>
      </c>
      <c r="G8" s="37">
        <f>zbiorówka!G8</f>
        <v>0</v>
      </c>
      <c r="H8" s="16">
        <f t="shared" si="1"/>
        <v>0</v>
      </c>
      <c r="I8" s="3">
        <f t="shared" si="2"/>
        <v>0</v>
      </c>
      <c r="J8" s="4">
        <f t="shared" si="3"/>
        <v>0</v>
      </c>
    </row>
    <row r="9" spans="1:10" s="1" customFormat="1" ht="153">
      <c r="A9" s="13">
        <v>5</v>
      </c>
      <c r="B9" s="17" t="str">
        <f>zbiorówka!B9</f>
        <v>Mikroskop uczniowski</v>
      </c>
      <c r="C9" s="17" t="str">
        <f>zbiorówka!C9</f>
        <v>Minimalne parametry mikroskopu:
1. Głowica monokularowa, obrotowa 360°, nachylana pod kątem 45°,
2. Powiększenie x 40–800
3. Średnica tubusu okularu 23,2 mm
4. Okulary WF10x
5. Soczewki obiektywowe 4х, 10х, 40хs
6. Kondensor 0,65
7. Obrotowa diafragma (6 apertury)
8. Regulacja jasności
9. Zasilanie 220V 50Hz lub 2 baterie AA
10. Typ źródła oświetlenia LED 3-3,2 V (oświetlenie górne i dolne)
Okres gwarancji: 5 lat.</v>
      </c>
      <c r="D9" s="63">
        <v>15</v>
      </c>
      <c r="E9" s="15">
        <f>zbiorówka!E9</f>
        <v>0</v>
      </c>
      <c r="F9" s="15">
        <f t="shared" si="0"/>
        <v>0</v>
      </c>
      <c r="G9" s="37">
        <f>zbiorówka!G9</f>
        <v>0</v>
      </c>
      <c r="H9" s="16">
        <f t="shared" si="1"/>
        <v>0</v>
      </c>
      <c r="I9" s="3">
        <f t="shared" si="2"/>
        <v>0</v>
      </c>
      <c r="J9" s="4">
        <f t="shared" si="3"/>
        <v>0</v>
      </c>
    </row>
    <row r="10" spans="1:10" s="1" customFormat="1" ht="38.25">
      <c r="A10" s="13">
        <v>6</v>
      </c>
      <c r="B10" s="17" t="str">
        <f>zbiorówka!B10</f>
        <v>Narzędzia preparacyjne</v>
      </c>
      <c r="C10" s="17" t="str">
        <f>zbiorówka!C10</f>
        <v xml:space="preserve">Zestaw narzędzi preparacyjnych, w którego skład wchodzą m. in. wchodzą: nożyczki (dwa rodzaje), pęseta prosta i zakrzywiona, skalpel z rękojeścią (dwa rodzaje), igła preparacyjna prosta i zakrzywiona, lupa śr. min. 50 mm, kolec. </v>
      </c>
      <c r="D10" s="63">
        <v>15</v>
      </c>
      <c r="E10" s="15">
        <f>zbiorówka!E10</f>
        <v>0</v>
      </c>
      <c r="F10" s="15">
        <f t="shared" si="0"/>
        <v>0</v>
      </c>
      <c r="G10" s="37">
        <f>zbiorówka!G10</f>
        <v>0</v>
      </c>
      <c r="H10" s="16">
        <f t="shared" si="1"/>
        <v>0</v>
      </c>
      <c r="I10" s="3">
        <f t="shared" si="2"/>
        <v>0</v>
      </c>
      <c r="J10" s="4">
        <f t="shared" si="3"/>
        <v>0</v>
      </c>
    </row>
    <row r="11" spans="1:10" s="1" customFormat="1" ht="51">
      <c r="A11" s="13">
        <v>7</v>
      </c>
      <c r="B11" s="17" t="str">
        <f>zbiorówka!B11</f>
        <v>Wirusy - modele typowych wirusów</v>
      </c>
      <c r="C11" s="17" t="str">
        <f>zbiorówka!C11</f>
        <v xml:space="preserve">Zestaw czterech typowych wirusów. Powiększenie ok. 1 mln razy. Zrobione z wysokiej jakości PCV, każdy na podstawce </v>
      </c>
      <c r="D11" s="63">
        <v>1</v>
      </c>
      <c r="E11" s="15">
        <f>zbiorówka!E11</f>
        <v>0</v>
      </c>
      <c r="F11" s="15">
        <f t="shared" si="0"/>
        <v>0</v>
      </c>
      <c r="G11" s="37">
        <f>zbiorówka!G11</f>
        <v>0</v>
      </c>
      <c r="H11" s="16">
        <f t="shared" si="1"/>
        <v>0</v>
      </c>
      <c r="I11" s="3">
        <f t="shared" si="2"/>
        <v>0</v>
      </c>
      <c r="J11" s="4">
        <f t="shared" si="3"/>
        <v>0</v>
      </c>
    </row>
    <row r="12" spans="1:10" s="1" customFormat="1" ht="38.25">
      <c r="A12" s="13">
        <v>8</v>
      </c>
      <c r="B12" s="17" t="str">
        <f>zbiorówka!B12</f>
        <v xml:space="preserve">Model łodygi rośliny dwuliściennej </v>
      </c>
      <c r="C12" s="17" t="str">
        <f>zbiorówka!C12</f>
        <v xml:space="preserve">Model ukazujący przekrój poprzeczny oraz podłużny łodygi rośliny dwuliściennej. </v>
      </c>
      <c r="D12" s="63">
        <v>1</v>
      </c>
      <c r="E12" s="15">
        <f>zbiorówka!E12</f>
        <v>0</v>
      </c>
      <c r="F12" s="15">
        <f t="shared" si="0"/>
        <v>0</v>
      </c>
      <c r="G12" s="37">
        <f>zbiorówka!G12</f>
        <v>0</v>
      </c>
      <c r="H12" s="16">
        <f t="shared" si="1"/>
        <v>0</v>
      </c>
      <c r="I12" s="3">
        <f t="shared" si="2"/>
        <v>0</v>
      </c>
      <c r="J12" s="4">
        <f t="shared" si="3"/>
        <v>0</v>
      </c>
    </row>
    <row r="13" spans="1:10" s="1" customFormat="1" ht="38.25">
      <c r="A13" s="13">
        <v>9</v>
      </c>
      <c r="B13" s="17" t="str">
        <f>zbiorówka!B13</f>
        <v xml:space="preserve">Model łodygi rośliny jednoliściennej </v>
      </c>
      <c r="C13" s="17" t="str">
        <f>zbiorówka!C13</f>
        <v>Model ukazujący przekrój poprzeczny oraz podłużny łodygi rośliny jednoliściennej.</v>
      </c>
      <c r="D13" s="63">
        <v>1</v>
      </c>
      <c r="E13" s="15">
        <f>zbiorówka!E13</f>
        <v>0</v>
      </c>
      <c r="F13" s="15">
        <f t="shared" si="0"/>
        <v>0</v>
      </c>
      <c r="G13" s="37">
        <f>zbiorówka!G13</f>
        <v>0</v>
      </c>
      <c r="H13" s="16">
        <f t="shared" si="1"/>
        <v>0</v>
      </c>
      <c r="I13" s="3">
        <f t="shared" si="2"/>
        <v>0</v>
      </c>
      <c r="J13" s="4">
        <f t="shared" si="3"/>
        <v>0</v>
      </c>
    </row>
    <row r="14" spans="1:10" s="1" customFormat="1">
      <c r="A14" s="13">
        <v>10</v>
      </c>
      <c r="B14" s="17" t="str">
        <f>zbiorówka!B14</f>
        <v>Model korzenia</v>
      </c>
      <c r="C14" s="17" t="str">
        <f>zbiorówka!C14</f>
        <v>Model końcówki korzenia wraz z fragmentem przekroju podłużnego na podstawie.</v>
      </c>
      <c r="D14" s="63">
        <v>1</v>
      </c>
      <c r="E14" s="15">
        <f>zbiorówka!E14</f>
        <v>0</v>
      </c>
      <c r="F14" s="15">
        <f t="shared" si="0"/>
        <v>0</v>
      </c>
      <c r="G14" s="37">
        <f>zbiorówka!G14</f>
        <v>0</v>
      </c>
      <c r="H14" s="16">
        <f t="shared" si="1"/>
        <v>0</v>
      </c>
      <c r="I14" s="3">
        <f t="shared" si="2"/>
        <v>0</v>
      </c>
      <c r="J14" s="4">
        <f t="shared" si="3"/>
        <v>0</v>
      </c>
    </row>
    <row r="15" spans="1:10" s="1" customFormat="1">
      <c r="A15" s="13">
        <v>11</v>
      </c>
      <c r="B15" s="17" t="str">
        <f>zbiorówka!B15</f>
        <v xml:space="preserve">Model liścia </v>
      </c>
      <c r="C15" s="17" t="str">
        <f>zbiorówka!C15</f>
        <v>Model przedstawiający strukturę liścia, ukazujący przekrój poprzeczny i podłużny.</v>
      </c>
      <c r="D15" s="63">
        <v>1</v>
      </c>
      <c r="E15" s="15">
        <f>zbiorówka!E15</f>
        <v>0</v>
      </c>
      <c r="F15" s="15">
        <f t="shared" si="0"/>
        <v>0</v>
      </c>
      <c r="G15" s="37">
        <f>zbiorówka!G15</f>
        <v>0</v>
      </c>
      <c r="H15" s="16">
        <f t="shared" si="1"/>
        <v>0</v>
      </c>
      <c r="I15" s="3">
        <f t="shared" si="2"/>
        <v>0</v>
      </c>
      <c r="J15" s="4">
        <f t="shared" si="3"/>
        <v>0</v>
      </c>
    </row>
    <row r="16" spans="1:10" s="1" customFormat="1" ht="51">
      <c r="A16" s="13">
        <v>12</v>
      </c>
      <c r="B16" s="17" t="str">
        <f>zbiorówka!B16</f>
        <v>Preparaty roślinne</v>
      </c>
      <c r="C16" s="17" t="str">
        <f>zbiorówka!C16</f>
        <v>Wysokiej jakości preparaty biologiczne z opisami w języku polskim. Preparaty roślinne (min. 30 szt.) zawierają przykłady podstawowych tkanek roślinnych. Całość zapakowana w pudełko z trwałego tworzywa. Zestaw preparatów powinien być zgodny z podstawą programową dla klas IV - VIII szkoły podstawowej oraz umożliwiać wykorzystanie go podczas zajęć rozwijających zainteresowania.</v>
      </c>
      <c r="D16" s="63">
        <v>1</v>
      </c>
      <c r="E16" s="15">
        <f>zbiorówka!E16</f>
        <v>0</v>
      </c>
      <c r="F16" s="15">
        <f t="shared" si="0"/>
        <v>0</v>
      </c>
      <c r="G16" s="37">
        <f>zbiorówka!G16</f>
        <v>0</v>
      </c>
      <c r="H16" s="16">
        <f t="shared" si="1"/>
        <v>0</v>
      </c>
      <c r="I16" s="3">
        <f t="shared" si="2"/>
        <v>0</v>
      </c>
      <c r="J16" s="4">
        <f t="shared" si="3"/>
        <v>0</v>
      </c>
    </row>
    <row r="17" spans="1:10" s="1" customFormat="1" ht="51">
      <c r="A17" s="13">
        <v>13</v>
      </c>
      <c r="B17" s="17" t="str">
        <f>zbiorówka!B17</f>
        <v>Preparaty zoologiczne</v>
      </c>
      <c r="C17" s="17" t="str">
        <f>zbiorówka!C17</f>
        <v>Wysokiej  jakości  preparaty  biologiczne z  opisami w języku polskim. Zestaw min. 30 preparatów zawierający przykłady organizmów jednokomórkowych oraz tkanek zwierzęcych. Całość zapakowana w pudełko z trwałego tworzywa. Zestaw preparatów powinien być zgodny z podstawą programową dla klas IV - VIII szkoły podstawowej.</v>
      </c>
      <c r="D17" s="63">
        <v>1</v>
      </c>
      <c r="E17" s="15">
        <f>zbiorówka!E17</f>
        <v>0</v>
      </c>
      <c r="F17" s="15">
        <f t="shared" si="0"/>
        <v>0</v>
      </c>
      <c r="G17" s="37">
        <f>zbiorówka!G17</f>
        <v>0</v>
      </c>
      <c r="H17" s="16">
        <f t="shared" si="1"/>
        <v>0</v>
      </c>
      <c r="I17" s="3">
        <f t="shared" si="2"/>
        <v>0</v>
      </c>
      <c r="J17" s="4">
        <f t="shared" si="3"/>
        <v>0</v>
      </c>
    </row>
    <row r="18" spans="1:10" s="1" customFormat="1" ht="38.25">
      <c r="A18" s="13">
        <v>14</v>
      </c>
      <c r="B18" s="17" t="str">
        <f>zbiorówka!B18</f>
        <v>Preparaty tkankowe</v>
      </c>
      <c r="C18" s="17" t="str">
        <f>zbiorówka!C18</f>
        <v>Wysokiej jakości preparaty biologiczne z opisami w języku polskim. Zestaw preparatów tkankowych (min. 30 szt.) zawierający przykłady tkanek zwierzęcych i ludzkich. Całość zapakowana w pudełko z trwałego tworzywa. Zestaw preparatów powinien być zgodny z podstawą programową dla klas IV - VIII szkoły podstawowej.</v>
      </c>
      <c r="D18" s="63">
        <v>1</v>
      </c>
      <c r="E18" s="15">
        <f>zbiorówka!E18</f>
        <v>0</v>
      </c>
      <c r="F18" s="15">
        <f t="shared" si="0"/>
        <v>0</v>
      </c>
      <c r="G18" s="37">
        <f>zbiorówka!G18</f>
        <v>0</v>
      </c>
      <c r="H18" s="16">
        <f t="shared" si="1"/>
        <v>0</v>
      </c>
      <c r="I18" s="3">
        <f t="shared" si="2"/>
        <v>0</v>
      </c>
      <c r="J18" s="4">
        <f t="shared" si="3"/>
        <v>0</v>
      </c>
    </row>
    <row r="19" spans="1:10" s="1" customFormat="1" ht="38.25">
      <c r="A19" s="13">
        <v>15</v>
      </c>
      <c r="B19" s="17" t="str">
        <f>zbiorówka!B19</f>
        <v xml:space="preserve">Bakterie - zestaw preparatów </v>
      </c>
      <c r="C19" s="17" t="str">
        <f>zbiorówka!C19</f>
        <v>Wysokiej jakości preparaty biologiczne z opisami w języku polskim. Zestaw preparatów (min. 23 szt.) zawierający przykłady bakterii. Całość zapakowana w pudełko z trwałego tworzywa. Zestaw preparatów powinien być zgodny z podstawą programową dla klas IV - VIII szkoły podstawowej.</v>
      </c>
      <c r="D19" s="63">
        <v>1</v>
      </c>
      <c r="E19" s="15">
        <f>zbiorówka!E19</f>
        <v>0</v>
      </c>
      <c r="F19" s="15">
        <f t="shared" si="0"/>
        <v>0</v>
      </c>
      <c r="G19" s="37">
        <f>zbiorówka!G19</f>
        <v>0</v>
      </c>
      <c r="H19" s="16">
        <f t="shared" si="1"/>
        <v>0</v>
      </c>
      <c r="I19" s="3">
        <f t="shared" si="2"/>
        <v>0</v>
      </c>
      <c r="J19" s="4">
        <f t="shared" si="3"/>
        <v>0</v>
      </c>
    </row>
    <row r="20" spans="1:10" s="1" customFormat="1" ht="25.5">
      <c r="A20" s="13">
        <v>16</v>
      </c>
      <c r="B20" s="17" t="str">
        <f>zbiorówka!B20</f>
        <v xml:space="preserve">Lupa średnica 10 cm </v>
      </c>
      <c r="C20" s="17" t="str">
        <f>zbiorówka!C20</f>
        <v>Lupa w oprawie z tworzywa sztucznego. Średnica min. 10cm.</v>
      </c>
      <c r="D20" s="63">
        <v>30</v>
      </c>
      <c r="E20" s="15">
        <f>zbiorówka!E20</f>
        <v>0</v>
      </c>
      <c r="F20" s="15">
        <f t="shared" si="0"/>
        <v>0</v>
      </c>
      <c r="G20" s="37">
        <f>zbiorówka!G20</f>
        <v>0</v>
      </c>
      <c r="H20" s="16">
        <f t="shared" si="1"/>
        <v>0</v>
      </c>
      <c r="I20" s="3">
        <f t="shared" si="2"/>
        <v>0</v>
      </c>
      <c r="J20" s="4">
        <f t="shared" si="3"/>
        <v>0</v>
      </c>
    </row>
    <row r="21" spans="1:10" s="1" customFormat="1" ht="51">
      <c r="A21" s="13">
        <v>17</v>
      </c>
      <c r="B21" s="17" t="str">
        <f>zbiorówka!B21</f>
        <v xml:space="preserve">Pojemnik do obserwacji owadów- podwójna lupa </v>
      </c>
      <c r="C21" s="17" t="str">
        <f>zbiorówka!C21</f>
        <v>Pojemnik do obserwacji owadów ze szkłem powiększającym w pokrywce i podziałką na dnie dla przedstawienia wielkości stworzenia. Powiększenie: 2x 3,5x . Średnica min. 7.5cm</v>
      </c>
      <c r="D21" s="63">
        <v>15</v>
      </c>
      <c r="E21" s="15">
        <f>zbiorówka!E21</f>
        <v>0</v>
      </c>
      <c r="F21" s="15">
        <f t="shared" si="0"/>
        <v>0</v>
      </c>
      <c r="G21" s="37">
        <f>zbiorówka!G21</f>
        <v>0</v>
      </c>
      <c r="H21" s="16">
        <f t="shared" si="1"/>
        <v>0</v>
      </c>
      <c r="I21" s="3">
        <f t="shared" si="2"/>
        <v>0</v>
      </c>
      <c r="J21" s="4">
        <f t="shared" si="3"/>
        <v>0</v>
      </c>
    </row>
    <row r="22" spans="1:10" s="1" customFormat="1" ht="63.75">
      <c r="A22" s="13">
        <v>18</v>
      </c>
      <c r="B22" s="17" t="str">
        <f>zbiorówka!B22</f>
        <v>Zestaw szkieletów zwierząt - w zestawie 5 sztuk</v>
      </c>
      <c r="C22" s="17" t="str">
        <f>zbiorówka!C22</f>
        <v xml:space="preserve">Zestaw powinien zawierać po 1 egz. szkieletu z każdego gatunku zwierząt: ryba, płaz, gad, ptak, ssak. Naturalne szkielety zwierząt umieszczone na podstawie, osłona wykonana z pleksi dla ochrony modelu przed uszkodzeniem. </v>
      </c>
      <c r="D22" s="63">
        <v>1</v>
      </c>
      <c r="E22" s="15">
        <f>zbiorówka!E22</f>
        <v>0</v>
      </c>
      <c r="F22" s="15">
        <f t="shared" si="0"/>
        <v>0</v>
      </c>
      <c r="G22" s="37">
        <f>zbiorówka!G22</f>
        <v>0</v>
      </c>
      <c r="H22" s="16">
        <f t="shared" si="1"/>
        <v>0</v>
      </c>
      <c r="I22" s="3">
        <f t="shared" si="2"/>
        <v>0</v>
      </c>
      <c r="J22" s="4">
        <f t="shared" si="3"/>
        <v>0</v>
      </c>
    </row>
    <row r="23" spans="1:10" s="1" customFormat="1" ht="38.25">
      <c r="A23" s="13">
        <v>19</v>
      </c>
      <c r="B23" s="17" t="str">
        <f>zbiorówka!B23</f>
        <v>Walizka ekobadacza</v>
      </c>
      <c r="C23" s="17" t="str">
        <f>zbiorówka!C23</f>
        <v>Zestaw dydaktyczny umożliwiający przeprowadzenie min. 480 testów kolorystycznych określających m. in. zawartość azotynów, azotanów, fosforanów, amoniaku, jonów żelaza, twardości i ph badanej wody oraz zmierzenie kwasowości gleby.</v>
      </c>
      <c r="D23" s="63">
        <v>2</v>
      </c>
      <c r="E23" s="15">
        <f>zbiorówka!E23</f>
        <v>0</v>
      </c>
      <c r="F23" s="15">
        <f t="shared" si="0"/>
        <v>0</v>
      </c>
      <c r="G23" s="37">
        <f>zbiorówka!G23</f>
        <v>0</v>
      </c>
      <c r="H23" s="16">
        <f t="shared" si="1"/>
        <v>0</v>
      </c>
      <c r="I23" s="3">
        <f t="shared" si="2"/>
        <v>0</v>
      </c>
      <c r="J23" s="4">
        <f t="shared" si="3"/>
        <v>0</v>
      </c>
    </row>
    <row r="24" spans="1:10" s="1" customFormat="1" ht="38.25">
      <c r="A24" s="13">
        <v>20</v>
      </c>
      <c r="B24" s="17" t="str">
        <f>zbiorówka!B24</f>
        <v>Szkielet człowieka na statywie</v>
      </c>
      <c r="C24" s="17" t="str">
        <f>zbiorówka!C24</f>
        <v>Model anatomiczny. Szkielet człowieka naturalnych rozmiarów na statywie. Wysokość modelu min. 170 cm.</v>
      </c>
      <c r="D24" s="63">
        <v>1</v>
      </c>
      <c r="E24" s="15">
        <f>zbiorówka!E24</f>
        <v>0</v>
      </c>
      <c r="F24" s="15">
        <f t="shared" si="0"/>
        <v>0</v>
      </c>
      <c r="G24" s="37">
        <f>zbiorówka!G24</f>
        <v>0</v>
      </c>
      <c r="H24" s="16">
        <f t="shared" si="1"/>
        <v>0</v>
      </c>
      <c r="I24" s="3">
        <f t="shared" si="2"/>
        <v>0</v>
      </c>
      <c r="J24" s="4">
        <f t="shared" si="3"/>
        <v>0</v>
      </c>
    </row>
    <row r="25" spans="1:10" s="1" customFormat="1" ht="25.5">
      <c r="A25" s="13">
        <v>21</v>
      </c>
      <c r="B25" s="17" t="str">
        <f>zbiorówka!B25</f>
        <v xml:space="preserve">Model czaszki człowieka </v>
      </c>
      <c r="C25" s="17" t="str">
        <f>zbiorówka!C25</f>
        <v>Model czaszki człowieka wykonany z tworzywa sztucznego.  Naturalnych rozmiarów model czaszki dorosłego człowieka.</v>
      </c>
      <c r="D25" s="63">
        <v>1</v>
      </c>
      <c r="E25" s="15">
        <f>zbiorówka!E25</f>
        <v>0</v>
      </c>
      <c r="F25" s="15">
        <f t="shared" si="0"/>
        <v>0</v>
      </c>
      <c r="G25" s="37">
        <f>zbiorówka!G25</f>
        <v>0</v>
      </c>
      <c r="H25" s="16">
        <f t="shared" si="1"/>
        <v>0</v>
      </c>
      <c r="I25" s="3">
        <f t="shared" si="2"/>
        <v>0</v>
      </c>
      <c r="J25" s="4">
        <f t="shared" si="3"/>
        <v>0</v>
      </c>
    </row>
    <row r="26" spans="1:10" s="1" customFormat="1" ht="51">
      <c r="A26" s="13">
        <v>22</v>
      </c>
      <c r="B26" s="17" t="str">
        <f>zbiorówka!B26</f>
        <v>Serce - model naturalnych rozmiarów 2 - częściowy</v>
      </c>
      <c r="C26" s="17" t="str">
        <f>zbiorówka!C26</f>
        <v>Model serca naturalnych rozmiarów, 2-częściowy, wykonany z tworzywa sztucznego umieszczony na podstawie.</v>
      </c>
      <c r="D26" s="63">
        <v>1</v>
      </c>
      <c r="E26" s="15">
        <f>zbiorówka!E26</f>
        <v>0</v>
      </c>
      <c r="F26" s="15">
        <f t="shared" si="0"/>
        <v>0</v>
      </c>
      <c r="G26" s="37">
        <f>zbiorówka!G26</f>
        <v>0</v>
      </c>
      <c r="H26" s="16">
        <f t="shared" si="1"/>
        <v>0</v>
      </c>
      <c r="I26" s="3">
        <f t="shared" si="2"/>
        <v>0</v>
      </c>
      <c r="J26" s="4">
        <f t="shared" si="3"/>
        <v>0</v>
      </c>
    </row>
    <row r="27" spans="1:10" s="1" customFormat="1" ht="25.5">
      <c r="A27" s="13">
        <v>23</v>
      </c>
      <c r="B27" s="17" t="str">
        <f>zbiorówka!B27</f>
        <v xml:space="preserve">Model procesu oddychania </v>
      </c>
      <c r="C27" s="17" t="str">
        <f>zbiorówka!C27</f>
        <v>Model przyrządu do demonstracji procesu oddychania. Model wyjaśnia pracę płuc - proces wdechu i wydechu.</v>
      </c>
      <c r="D27" s="63">
        <v>1</v>
      </c>
      <c r="E27" s="15">
        <f>zbiorówka!E27</f>
        <v>0</v>
      </c>
      <c r="F27" s="15">
        <f t="shared" si="0"/>
        <v>0</v>
      </c>
      <c r="G27" s="37">
        <f>zbiorówka!G27</f>
        <v>0</v>
      </c>
      <c r="H27" s="16">
        <f t="shared" si="1"/>
        <v>0</v>
      </c>
      <c r="I27" s="3">
        <f t="shared" si="2"/>
        <v>0</v>
      </c>
      <c r="J27" s="4">
        <f t="shared" si="3"/>
        <v>0</v>
      </c>
    </row>
    <row r="28" spans="1:10" s="1" customFormat="1" ht="51">
      <c r="A28" s="13">
        <v>24</v>
      </c>
      <c r="B28" s="17" t="str">
        <f>zbiorówka!B28</f>
        <v xml:space="preserve">Model wątroby oraz trzustki z dwunastnicą </v>
      </c>
      <c r="C28" s="17" t="str">
        <f>zbiorówka!C28</f>
        <v>Wykonany z tworzywa sztucznego model wątroby oraz trzustki. Model musi składać się z trzech części, które z łatwością można rozłączyć w celu osobnej prezentacji: wątroba wraz z zaznaczonym woreczkiem żółciowym, żyła wraz z tętnicą wątrobową oraz trzustka z dwunastnicą i fragmentem układu wrotnego.
Poszczególne struktury anatomiczne oznaczone kolorami. Zachowane naturalne proporcje. Model na podstawie.</v>
      </c>
      <c r="D28" s="63">
        <v>1</v>
      </c>
      <c r="E28" s="15">
        <f>zbiorówka!E28</f>
        <v>0</v>
      </c>
      <c r="F28" s="15">
        <f t="shared" si="0"/>
        <v>0</v>
      </c>
      <c r="G28" s="37">
        <f>zbiorówka!G28</f>
        <v>0</v>
      </c>
      <c r="H28" s="16">
        <f t="shared" si="1"/>
        <v>0</v>
      </c>
      <c r="I28" s="3">
        <f t="shared" si="2"/>
        <v>0</v>
      </c>
      <c r="J28" s="4">
        <f t="shared" si="3"/>
        <v>0</v>
      </c>
    </row>
    <row r="29" spans="1:10" s="1" customFormat="1" ht="63.75">
      <c r="A29" s="13">
        <v>25</v>
      </c>
      <c r="B29" s="17" t="str">
        <f>zbiorówka!B29</f>
        <v xml:space="preserve">Mózg - model mózgu człowieka z arteriami - 8 części </v>
      </c>
      <c r="C29" s="17" t="str">
        <f>zbiorówka!C29</f>
        <v xml:space="preserve">Model mózgu wykonany z tworzywa sztucznego. Model z zaznaczonymi naczyniami krwionośnymi. </v>
      </c>
      <c r="D29" s="63">
        <v>1</v>
      </c>
      <c r="E29" s="15">
        <f>zbiorówka!E29</f>
        <v>0</v>
      </c>
      <c r="F29" s="15">
        <f t="shared" si="0"/>
        <v>0</v>
      </c>
      <c r="G29" s="37">
        <f>zbiorówka!G29</f>
        <v>0</v>
      </c>
      <c r="H29" s="16">
        <f t="shared" si="1"/>
        <v>0</v>
      </c>
      <c r="I29" s="3">
        <f t="shared" si="2"/>
        <v>0</v>
      </c>
      <c r="J29" s="4">
        <f t="shared" si="3"/>
        <v>0</v>
      </c>
    </row>
    <row r="30" spans="1:10" s="1" customFormat="1" ht="38.25">
      <c r="A30" s="13">
        <v>26</v>
      </c>
      <c r="B30" s="17" t="str">
        <f>zbiorówka!B30</f>
        <v>Model serca ludzkiego pompowany</v>
      </c>
      <c r="C30" s="17" t="str">
        <f>zbiorówka!C30</f>
        <v>Łatwy w użyciu model wykorzystujący pompkę do demonstracji podstaw przepływu krwi przez serce oraz płuca. Model pokazujący, w jaki sposób płuca oraz serce współpracują ze sobą.</v>
      </c>
      <c r="D30" s="63">
        <v>1</v>
      </c>
      <c r="E30" s="15">
        <f>zbiorówka!E30</f>
        <v>0</v>
      </c>
      <c r="F30" s="15">
        <f t="shared" si="0"/>
        <v>0</v>
      </c>
      <c r="G30" s="37">
        <f>zbiorówka!G30</f>
        <v>0</v>
      </c>
      <c r="H30" s="16">
        <f t="shared" si="1"/>
        <v>0</v>
      </c>
      <c r="I30" s="3">
        <f t="shared" si="2"/>
        <v>0</v>
      </c>
      <c r="J30" s="4">
        <f t="shared" si="3"/>
        <v>0</v>
      </c>
    </row>
    <row r="31" spans="1:10" s="1" customFormat="1" ht="25.5">
      <c r="A31" s="13">
        <v>27</v>
      </c>
      <c r="B31" s="17" t="str">
        <f>zbiorówka!B31</f>
        <v>Model oka</v>
      </c>
      <c r="C31" s="17" t="str">
        <f>zbiorówka!C31</f>
        <v>Model anatomiczny oka ludzkiego, sześciokrotnie powiększony umieszczony na podstawie. Wyjmowane części modelu to: rogówka, tęczówka i soczewka, ciało szkliste.</v>
      </c>
      <c r="D31" s="63">
        <v>1</v>
      </c>
      <c r="E31" s="15">
        <f>zbiorówka!E31</f>
        <v>0</v>
      </c>
      <c r="F31" s="15">
        <f t="shared" si="0"/>
        <v>0</v>
      </c>
      <c r="G31" s="37">
        <f>zbiorówka!G31</f>
        <v>0</v>
      </c>
      <c r="H31" s="16">
        <f t="shared" si="1"/>
        <v>0</v>
      </c>
      <c r="I31" s="3">
        <f t="shared" si="2"/>
        <v>0</v>
      </c>
      <c r="J31" s="4">
        <f t="shared" si="3"/>
        <v>0</v>
      </c>
    </row>
    <row r="32" spans="1:10" s="1" customFormat="1">
      <c r="A32" s="13">
        <v>28</v>
      </c>
      <c r="B32" s="17" t="str">
        <f>zbiorówka!B32</f>
        <v xml:space="preserve">Model ucha </v>
      </c>
      <c r="C32" s="17" t="str">
        <f>zbiorówka!C32</f>
        <v>Model ucha człowieka czterokrotnie powiększony, 4 częściowy, na podstawie.</v>
      </c>
      <c r="D32" s="63">
        <v>1</v>
      </c>
      <c r="E32" s="15">
        <f>zbiorówka!E32</f>
        <v>0</v>
      </c>
      <c r="F32" s="15">
        <f t="shared" si="0"/>
        <v>0</v>
      </c>
      <c r="G32" s="37">
        <f>zbiorówka!G32</f>
        <v>0</v>
      </c>
      <c r="H32" s="16">
        <f t="shared" si="1"/>
        <v>0</v>
      </c>
      <c r="I32" s="3">
        <f t="shared" si="2"/>
        <v>0</v>
      </c>
      <c r="J32" s="4">
        <f t="shared" si="3"/>
        <v>0</v>
      </c>
    </row>
    <row r="33" spans="1:10" s="1" customFormat="1" ht="51">
      <c r="A33" s="13">
        <v>29</v>
      </c>
      <c r="B33" s="17" t="str">
        <f>zbiorówka!B33</f>
        <v xml:space="preserve">Model blokowy skóry - skóra </v>
      </c>
      <c r="C33" s="17" t="str">
        <f>zbiorówka!C33</f>
        <v>Model skóry w przekroju, który przedstawia w najdrobniejszych szczegółach mikroskopową strukturę ludzkiej skóry. Blokowy model wycinka skóry ludzkiej powiększonej 70 razy, przedstawiający przekrój skóry człowieka w formie trójwymiarowej bryły. Rozdzielone poszczególne warstwy skóry, ważniejsze struktury takie jak: włosy, gruczoły łojowe i potowe, receptory, nerwy oraz naczynia krwionośne ukazane są szczegółowo.</v>
      </c>
      <c r="D33" s="63">
        <v>1</v>
      </c>
      <c r="E33" s="15">
        <f>zbiorówka!E33</f>
        <v>0</v>
      </c>
      <c r="F33" s="15">
        <f t="shared" si="0"/>
        <v>0</v>
      </c>
      <c r="G33" s="37">
        <f>zbiorówka!G33</f>
        <v>0</v>
      </c>
      <c r="H33" s="16">
        <f t="shared" si="1"/>
        <v>0</v>
      </c>
      <c r="I33" s="3">
        <f t="shared" si="2"/>
        <v>0</v>
      </c>
      <c r="J33" s="4">
        <f t="shared" si="3"/>
        <v>0</v>
      </c>
    </row>
    <row r="34" spans="1:10" s="1" customFormat="1" ht="63.75">
      <c r="A34" s="13">
        <v>30</v>
      </c>
      <c r="B34" s="17" t="str">
        <f>zbiorówka!B34</f>
        <v>Plansze interaktywne z biologii-program multimedialny</v>
      </c>
      <c r="C34" s="17" t="str">
        <f>zbiorówka!C34</f>
        <v>Plansze interaktywne do biologii obejmujące m. in.: ·• zdjęcia i ilustracje, w tym galerie zdjęć z nagraniami np. głosów ptaków
• filmy dotyczące zachowań zwierząt czy funkcjonowania organizmu człowieka.
Program przeznaczony do pracy z wykorzystaniem tablicy interaktywnej.</v>
      </c>
      <c r="D34" s="63">
        <v>1</v>
      </c>
      <c r="E34" s="15">
        <f>zbiorówka!E34</f>
        <v>0</v>
      </c>
      <c r="F34" s="15">
        <f t="shared" si="0"/>
        <v>0</v>
      </c>
      <c r="G34" s="37">
        <f>zbiorówka!G34</f>
        <v>0</v>
      </c>
      <c r="H34" s="16">
        <f t="shared" si="1"/>
        <v>0</v>
      </c>
      <c r="I34" s="3">
        <f t="shared" si="2"/>
        <v>0</v>
      </c>
      <c r="J34" s="4">
        <f t="shared" si="3"/>
        <v>0</v>
      </c>
    </row>
    <row r="35" spans="1:10" s="1" customFormat="1" ht="192" thickBot="1">
      <c r="A35" s="28">
        <v>31</v>
      </c>
      <c r="B35" s="29" t="str">
        <f>zbiorówka!B35</f>
        <v>Zestaw plansz dydaktycznych - w zestawie 10 sztuk</v>
      </c>
      <c r="C35" s="29" t="str">
        <f>zbiorówka!C35</f>
        <v>Plansze dydaktyczne o wymiarach min. 70 x 100 cm
- Budowa i replikacja DNA
- Bakterie i wirusy
- Gruczoły i hormony
- Układ moczowy
- Układ nerwowy
- Transport tlenu
- Układ oddechowy
- Układ mięśniowy
- Układ pokarmowy
- Układ krwionośny
W związku z faktem, iż odbiorcą zamówienia będą między innymi osoby niepełnosprawne, zgodnie z art. 29 ust. 5 ustawy Pzp, Zamawiający wymaga, by do pozycji   „Zestaw plansz dydaktycznych - w zestawie 10 sztuk” Wykonawca dostarczył folie powiększające do czytania (jedna folia powiększająca na każdą pracownię) w celu umożliwienia korzystania z nich również przez osoby niedowidzące.</v>
      </c>
      <c r="D35" s="64">
        <v>1</v>
      </c>
      <c r="E35" s="38">
        <f>zbiorówka!E35</f>
        <v>0</v>
      </c>
      <c r="F35" s="38">
        <f t="shared" si="0"/>
        <v>0</v>
      </c>
      <c r="G35" s="43">
        <f>zbiorówka!G35</f>
        <v>0</v>
      </c>
      <c r="H35" s="34">
        <f t="shared" si="1"/>
        <v>0</v>
      </c>
      <c r="I35" s="32">
        <f t="shared" si="2"/>
        <v>0</v>
      </c>
      <c r="J35" s="35">
        <f t="shared" si="3"/>
        <v>0</v>
      </c>
    </row>
    <row r="36" spans="1:10">
      <c r="F36" s="18">
        <f>SUM(F5:F35)</f>
        <v>0</v>
      </c>
      <c r="H36" s="18">
        <f>SUM(H5:H35)</f>
        <v>0</v>
      </c>
      <c r="J36" s="18">
        <f>SUM(J5:J35)</f>
        <v>0</v>
      </c>
    </row>
  </sheetData>
  <mergeCells count="3">
    <mergeCell ref="C1:I1"/>
    <mergeCell ref="C2:I2"/>
    <mergeCell ref="D3:F3"/>
  </mergeCells>
  <pageMargins left="0.7" right="0.7" top="0.75" bottom="0.75" header="0.3" footer="0.3"/>
  <pageSetup scale="40" orientation="portrait" r:id="rId1"/>
  <headerFooter>
    <oddHeader>&amp;L13/PN/J/2019</oddHeader>
    <oddFooter>&amp;L&amp;P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70" zoomScaleNormal="70" workbookViewId="0">
      <pane ySplit="4" topLeftCell="A5" activePane="bottomLeft" state="frozen"/>
      <selection activeCell="C9" sqref="C9"/>
      <selection pane="bottomLeft" activeCell="C9" sqref="C9"/>
    </sheetView>
  </sheetViews>
  <sheetFormatPr defaultColWidth="9" defaultRowHeight="14.25"/>
  <cols>
    <col min="1" max="1" width="5.625" style="11" customWidth="1"/>
    <col min="2" max="2" width="13.625" style="11" customWidth="1"/>
    <col min="3" max="3" width="96.125" style="11" customWidth="1"/>
    <col min="4" max="4" width="10.625" style="11" customWidth="1"/>
    <col min="5" max="5" width="11.875" style="11" customWidth="1"/>
    <col min="6" max="6" width="12" style="11" customWidth="1"/>
    <col min="7" max="7" width="10.25" style="12" bestFit="1" customWidth="1"/>
    <col min="8" max="8" width="12.25" style="11" customWidth="1"/>
    <col min="9" max="9" width="11.75" style="11" customWidth="1"/>
    <col min="10" max="10" width="12.125" style="11" bestFit="1" customWidth="1"/>
    <col min="11" max="16384" width="9" style="11"/>
  </cols>
  <sheetData>
    <row r="1" spans="1:10" s="8" customFormat="1" ht="15">
      <c r="A1" s="6"/>
      <c r="B1" s="7"/>
      <c r="C1" s="83" t="s">
        <v>9</v>
      </c>
      <c r="D1" s="83"/>
      <c r="E1" s="83"/>
      <c r="F1" s="83"/>
      <c r="G1" s="83"/>
      <c r="H1" s="83"/>
      <c r="I1" s="83"/>
    </row>
    <row r="2" spans="1:10" s="8" customFormat="1" ht="15">
      <c r="A2" s="9"/>
      <c r="B2" s="10"/>
      <c r="C2" s="86" t="s">
        <v>24</v>
      </c>
      <c r="D2" s="86"/>
      <c r="E2" s="86"/>
      <c r="F2" s="86"/>
      <c r="G2" s="86"/>
      <c r="H2" s="86"/>
      <c r="I2" s="86"/>
    </row>
    <row r="3" spans="1:10" s="8" customFormat="1" ht="15.75" thickBot="1">
      <c r="A3" s="9"/>
      <c r="B3" s="10"/>
      <c r="C3" s="19"/>
      <c r="D3" s="85"/>
      <c r="E3" s="85"/>
      <c r="F3" s="85"/>
      <c r="G3" s="20"/>
      <c r="H3" s="20"/>
      <c r="I3" s="20"/>
    </row>
    <row r="4" spans="1:10" customFormat="1" ht="38.25">
      <c r="A4" s="22"/>
      <c r="B4" s="23"/>
      <c r="C4" s="24"/>
      <c r="D4" s="24" t="s">
        <v>3</v>
      </c>
      <c r="E4" s="25" t="s">
        <v>4</v>
      </c>
      <c r="F4" s="25" t="s">
        <v>5</v>
      </c>
      <c r="G4" s="26" t="s">
        <v>6</v>
      </c>
      <c r="H4" s="26" t="s">
        <v>21</v>
      </c>
      <c r="I4" s="25" t="s">
        <v>7</v>
      </c>
      <c r="J4" s="27" t="s">
        <v>8</v>
      </c>
    </row>
    <row r="5" spans="1:10" s="1" customFormat="1" ht="25.5">
      <c r="A5" s="13">
        <v>1</v>
      </c>
      <c r="B5" s="17" t="str">
        <f>zbiorówka!B5</f>
        <v xml:space="preserve">Model komórki roślinnej </v>
      </c>
      <c r="C5" s="17" t="str">
        <f>zbiorówka!C5</f>
        <v>Model komórki roślinnej wykonany z wysokiej jakości tworzywa sztucznego, umieszczony na podstawie.</v>
      </c>
      <c r="D5" s="65">
        <v>1</v>
      </c>
      <c r="E5" s="15">
        <f>zbiorówka!E5</f>
        <v>0</v>
      </c>
      <c r="F5" s="15">
        <f>E5*D5</f>
        <v>0</v>
      </c>
      <c r="G5" s="37">
        <f>zbiorówka!G5</f>
        <v>0</v>
      </c>
      <c r="H5" s="16">
        <f>J5-F5</f>
        <v>0</v>
      </c>
      <c r="I5" s="3">
        <f>E5*G5%+E5</f>
        <v>0</v>
      </c>
      <c r="J5" s="4">
        <f>I5*D5</f>
        <v>0</v>
      </c>
    </row>
    <row r="6" spans="1:10" s="1" customFormat="1" ht="25.5">
      <c r="A6" s="13">
        <v>2</v>
      </c>
      <c r="B6" s="17" t="str">
        <f>zbiorówka!B6</f>
        <v xml:space="preserve">Model komórki zwierzęcej </v>
      </c>
      <c r="C6" s="17" t="str">
        <f>zbiorówka!C6</f>
        <v>Model komórki zwierzęcej wykonany z wysokiej jakości tworzywa sztucznego, umieszczony na podstawie.</v>
      </c>
      <c r="D6" s="65">
        <v>1</v>
      </c>
      <c r="E6" s="15">
        <f>zbiorówka!E6</f>
        <v>0</v>
      </c>
      <c r="F6" s="15">
        <f t="shared" ref="F6:F35" si="0">E6*D6</f>
        <v>0</v>
      </c>
      <c r="G6" s="37">
        <f>zbiorówka!G6</f>
        <v>0</v>
      </c>
      <c r="H6" s="16">
        <f t="shared" ref="H6:H35" si="1">J6-F6</f>
        <v>0</v>
      </c>
      <c r="I6" s="3">
        <f t="shared" ref="I6:I35" si="2">E6*G6%+E6</f>
        <v>0</v>
      </c>
      <c r="J6" s="4">
        <f t="shared" ref="J6:J35" si="3">I6*D6</f>
        <v>0</v>
      </c>
    </row>
    <row r="7" spans="1:10" s="1" customFormat="1" ht="25.5">
      <c r="A7" s="13">
        <v>3</v>
      </c>
      <c r="B7" s="17" t="str">
        <f>zbiorówka!B7</f>
        <v>Pantofelek - model</v>
      </c>
      <c r="C7" s="17" t="str">
        <f>zbiorówka!C7</f>
        <v xml:space="preserve">Model pantofelka, wykonany z wysokiej, jakości tworzywa sztucznego, umieszczony na podstawie. </v>
      </c>
      <c r="D7" s="65">
        <v>1</v>
      </c>
      <c r="E7" s="15">
        <f>zbiorówka!E7</f>
        <v>0</v>
      </c>
      <c r="F7" s="15">
        <f t="shared" si="0"/>
        <v>0</v>
      </c>
      <c r="G7" s="37">
        <f>zbiorówka!G7</f>
        <v>0</v>
      </c>
      <c r="H7" s="16">
        <f t="shared" si="1"/>
        <v>0</v>
      </c>
      <c r="I7" s="3">
        <f t="shared" si="2"/>
        <v>0</v>
      </c>
      <c r="J7" s="4">
        <f t="shared" si="3"/>
        <v>0</v>
      </c>
    </row>
    <row r="8" spans="1:10" s="1" customFormat="1" ht="153">
      <c r="A8" s="13">
        <v>4</v>
      </c>
      <c r="B8" s="17" t="str">
        <f>zbiorówka!B8</f>
        <v>Mikroskop cyfrowy z kamerą</v>
      </c>
      <c r="C8" s="17" t="str">
        <f>zbiorówka!C8</f>
        <v>Minimalne parametry mikroskopu:
1. sensor typu CMOS o rozdzielczości 5 MP,
2. statyw z regulowaną wysokością uchwytu oraz z pokrętłem regulacji ostrości makro,
3. obiektyw przesuwający się względem matrycy CMOS, z filtrem IR, jakościowe szkło optyczne,
4. ogniskowa: 15,8 mm / FOV 13 stopni,
5. zakres regulacji ostrości: 0 mm - 150 mm,
6. zakres dostępnych powiększeń: 10x - 300x,
7. format zapisu obrazów statycznych: JPG, BMP, PNG, TIF,
8. format zapisu video: AVI,
9. interfejs: USB 2.0, kabel USB połączony z obudową mikroskopu,
10. zasilanie: poprzez port USB
Okres gwarancji: 5 lat</v>
      </c>
      <c r="D8" s="65">
        <v>1</v>
      </c>
      <c r="E8" s="15">
        <f>zbiorówka!E8</f>
        <v>0</v>
      </c>
      <c r="F8" s="15">
        <f t="shared" si="0"/>
        <v>0</v>
      </c>
      <c r="G8" s="37">
        <f>zbiorówka!G8</f>
        <v>0</v>
      </c>
      <c r="H8" s="16">
        <f t="shared" si="1"/>
        <v>0</v>
      </c>
      <c r="I8" s="3">
        <f t="shared" si="2"/>
        <v>0</v>
      </c>
      <c r="J8" s="4">
        <f t="shared" si="3"/>
        <v>0</v>
      </c>
    </row>
    <row r="9" spans="1:10" s="1" customFormat="1" ht="153">
      <c r="A9" s="13">
        <v>5</v>
      </c>
      <c r="B9" s="17" t="str">
        <f>zbiorówka!B9</f>
        <v>Mikroskop uczniowski</v>
      </c>
      <c r="C9" s="17" t="str">
        <f>zbiorówka!C9</f>
        <v>Minimalne parametry mikroskopu:
1. Głowica monokularowa, obrotowa 360°, nachylana pod kątem 45°,
2. Powiększenie x 40–800
3. Średnica tubusu okularu 23,2 mm
4. Okulary WF10x
5. Soczewki obiektywowe 4х, 10х, 40хs
6. Kondensor 0,65
7. Obrotowa diafragma (6 apertury)
8. Regulacja jasności
9. Zasilanie 220V 50Hz lub 2 baterie AA
10. Typ źródła oświetlenia LED 3-3,2 V (oświetlenie górne i dolne)
Okres gwarancji: 5 lat.</v>
      </c>
      <c r="D9" s="65">
        <v>15</v>
      </c>
      <c r="E9" s="15">
        <f>zbiorówka!E9</f>
        <v>0</v>
      </c>
      <c r="F9" s="15">
        <f t="shared" si="0"/>
        <v>0</v>
      </c>
      <c r="G9" s="37">
        <f>zbiorówka!G9</f>
        <v>0</v>
      </c>
      <c r="H9" s="16">
        <f t="shared" si="1"/>
        <v>0</v>
      </c>
      <c r="I9" s="3">
        <f t="shared" si="2"/>
        <v>0</v>
      </c>
      <c r="J9" s="4">
        <f t="shared" si="3"/>
        <v>0</v>
      </c>
    </row>
    <row r="10" spans="1:10" s="1" customFormat="1" ht="38.25">
      <c r="A10" s="13">
        <v>6</v>
      </c>
      <c r="B10" s="17" t="str">
        <f>zbiorówka!B10</f>
        <v>Narzędzia preparacyjne</v>
      </c>
      <c r="C10" s="17" t="str">
        <f>zbiorówka!C10</f>
        <v xml:space="preserve">Zestaw narzędzi preparacyjnych, w którego skład wchodzą m. in. wchodzą: nożyczki (dwa rodzaje), pęseta prosta i zakrzywiona, skalpel z rękojeścią (dwa rodzaje), igła preparacyjna prosta i zakrzywiona, lupa śr. min. 50 mm, kolec. </v>
      </c>
      <c r="D10" s="65">
        <v>15</v>
      </c>
      <c r="E10" s="15">
        <f>zbiorówka!E10</f>
        <v>0</v>
      </c>
      <c r="F10" s="15">
        <f t="shared" si="0"/>
        <v>0</v>
      </c>
      <c r="G10" s="37">
        <f>zbiorówka!G10</f>
        <v>0</v>
      </c>
      <c r="H10" s="16">
        <f t="shared" si="1"/>
        <v>0</v>
      </c>
      <c r="I10" s="3">
        <f t="shared" si="2"/>
        <v>0</v>
      </c>
      <c r="J10" s="4">
        <f t="shared" si="3"/>
        <v>0</v>
      </c>
    </row>
    <row r="11" spans="1:10" s="1" customFormat="1" ht="51">
      <c r="A11" s="13">
        <v>7</v>
      </c>
      <c r="B11" s="17" t="str">
        <f>zbiorówka!B11</f>
        <v>Wirusy - modele typowych wirusów</v>
      </c>
      <c r="C11" s="17" t="str">
        <f>zbiorówka!C11</f>
        <v xml:space="preserve">Zestaw czterech typowych wirusów. Powiększenie ok. 1 mln razy. Zrobione z wysokiej jakości PCV, każdy na podstawce </v>
      </c>
      <c r="D11" s="65">
        <v>1</v>
      </c>
      <c r="E11" s="15">
        <f>zbiorówka!E11</f>
        <v>0</v>
      </c>
      <c r="F11" s="15">
        <f t="shared" si="0"/>
        <v>0</v>
      </c>
      <c r="G11" s="37">
        <f>zbiorówka!G11</f>
        <v>0</v>
      </c>
      <c r="H11" s="16">
        <f t="shared" si="1"/>
        <v>0</v>
      </c>
      <c r="I11" s="3">
        <f t="shared" si="2"/>
        <v>0</v>
      </c>
      <c r="J11" s="4">
        <f t="shared" si="3"/>
        <v>0</v>
      </c>
    </row>
    <row r="12" spans="1:10" s="1" customFormat="1" ht="38.25">
      <c r="A12" s="13">
        <v>8</v>
      </c>
      <c r="B12" s="17" t="str">
        <f>zbiorówka!B12</f>
        <v xml:space="preserve">Model łodygi rośliny dwuliściennej </v>
      </c>
      <c r="C12" s="17" t="str">
        <f>zbiorówka!C12</f>
        <v xml:space="preserve">Model ukazujący przekrój poprzeczny oraz podłużny łodygi rośliny dwuliściennej. </v>
      </c>
      <c r="D12" s="65">
        <v>1</v>
      </c>
      <c r="E12" s="15">
        <f>zbiorówka!E12</f>
        <v>0</v>
      </c>
      <c r="F12" s="15">
        <f t="shared" si="0"/>
        <v>0</v>
      </c>
      <c r="G12" s="37">
        <f>zbiorówka!G12</f>
        <v>0</v>
      </c>
      <c r="H12" s="16">
        <f t="shared" si="1"/>
        <v>0</v>
      </c>
      <c r="I12" s="3">
        <f t="shared" si="2"/>
        <v>0</v>
      </c>
      <c r="J12" s="4">
        <f t="shared" si="3"/>
        <v>0</v>
      </c>
    </row>
    <row r="13" spans="1:10" s="1" customFormat="1" ht="38.25">
      <c r="A13" s="13">
        <v>9</v>
      </c>
      <c r="B13" s="17" t="str">
        <f>zbiorówka!B13</f>
        <v xml:space="preserve">Model łodygi rośliny jednoliściennej </v>
      </c>
      <c r="C13" s="17" t="str">
        <f>zbiorówka!C13</f>
        <v>Model ukazujący przekrój poprzeczny oraz podłużny łodygi rośliny jednoliściennej.</v>
      </c>
      <c r="D13" s="65">
        <v>1</v>
      </c>
      <c r="E13" s="15">
        <f>zbiorówka!E13</f>
        <v>0</v>
      </c>
      <c r="F13" s="15">
        <f t="shared" si="0"/>
        <v>0</v>
      </c>
      <c r="G13" s="37">
        <f>zbiorówka!G13</f>
        <v>0</v>
      </c>
      <c r="H13" s="16">
        <f t="shared" si="1"/>
        <v>0</v>
      </c>
      <c r="I13" s="3">
        <f t="shared" si="2"/>
        <v>0</v>
      </c>
      <c r="J13" s="4">
        <f t="shared" si="3"/>
        <v>0</v>
      </c>
    </row>
    <row r="14" spans="1:10" s="1" customFormat="1">
      <c r="A14" s="13">
        <v>10</v>
      </c>
      <c r="B14" s="17" t="str">
        <f>zbiorówka!B14</f>
        <v>Model korzenia</v>
      </c>
      <c r="C14" s="17" t="str">
        <f>zbiorówka!C14</f>
        <v>Model końcówki korzenia wraz z fragmentem przekroju podłużnego na podstawie.</v>
      </c>
      <c r="D14" s="65">
        <v>1</v>
      </c>
      <c r="E14" s="15">
        <f>zbiorówka!E14</f>
        <v>0</v>
      </c>
      <c r="F14" s="15">
        <f t="shared" si="0"/>
        <v>0</v>
      </c>
      <c r="G14" s="37">
        <f>zbiorówka!G14</f>
        <v>0</v>
      </c>
      <c r="H14" s="16">
        <f t="shared" si="1"/>
        <v>0</v>
      </c>
      <c r="I14" s="3">
        <f t="shared" si="2"/>
        <v>0</v>
      </c>
      <c r="J14" s="4">
        <f t="shared" si="3"/>
        <v>0</v>
      </c>
    </row>
    <row r="15" spans="1:10" s="1" customFormat="1">
      <c r="A15" s="13">
        <v>11</v>
      </c>
      <c r="B15" s="17" t="str">
        <f>zbiorówka!B15</f>
        <v xml:space="preserve">Model liścia </v>
      </c>
      <c r="C15" s="17" t="str">
        <f>zbiorówka!C15</f>
        <v>Model przedstawiający strukturę liścia, ukazujący przekrój poprzeczny i podłużny.</v>
      </c>
      <c r="D15" s="65">
        <v>1</v>
      </c>
      <c r="E15" s="15">
        <f>zbiorówka!E15</f>
        <v>0</v>
      </c>
      <c r="F15" s="15">
        <f t="shared" si="0"/>
        <v>0</v>
      </c>
      <c r="G15" s="37">
        <f>zbiorówka!G15</f>
        <v>0</v>
      </c>
      <c r="H15" s="16">
        <f t="shared" si="1"/>
        <v>0</v>
      </c>
      <c r="I15" s="3">
        <f t="shared" si="2"/>
        <v>0</v>
      </c>
      <c r="J15" s="4">
        <f t="shared" si="3"/>
        <v>0</v>
      </c>
    </row>
    <row r="16" spans="1:10" s="1" customFormat="1" ht="51">
      <c r="A16" s="13">
        <v>12</v>
      </c>
      <c r="B16" s="17" t="str">
        <f>zbiorówka!B16</f>
        <v>Preparaty roślinne</v>
      </c>
      <c r="C16" s="17" t="str">
        <f>zbiorówka!C16</f>
        <v>Wysokiej jakości preparaty biologiczne z opisami w języku polskim. Preparaty roślinne (min. 30 szt.) zawierają przykłady podstawowych tkanek roślinnych. Całość zapakowana w pudełko z trwałego tworzywa. Zestaw preparatów powinien być zgodny z podstawą programową dla klas IV - VIII szkoły podstawowej oraz umożliwiać wykorzystanie go podczas zajęć rozwijających zainteresowania.</v>
      </c>
      <c r="D16" s="65">
        <v>1</v>
      </c>
      <c r="E16" s="15">
        <f>zbiorówka!E16</f>
        <v>0</v>
      </c>
      <c r="F16" s="15">
        <f t="shared" si="0"/>
        <v>0</v>
      </c>
      <c r="G16" s="37">
        <f>zbiorówka!G16</f>
        <v>0</v>
      </c>
      <c r="H16" s="16">
        <f t="shared" si="1"/>
        <v>0</v>
      </c>
      <c r="I16" s="3">
        <f t="shared" si="2"/>
        <v>0</v>
      </c>
      <c r="J16" s="4">
        <f t="shared" si="3"/>
        <v>0</v>
      </c>
    </row>
    <row r="17" spans="1:10" s="1" customFormat="1" ht="51">
      <c r="A17" s="13">
        <v>13</v>
      </c>
      <c r="B17" s="17" t="str">
        <f>zbiorówka!B17</f>
        <v>Preparaty zoologiczne</v>
      </c>
      <c r="C17" s="17" t="str">
        <f>zbiorówka!C17</f>
        <v>Wysokiej  jakości  preparaty  biologiczne z  opisami w języku polskim. Zestaw min. 30 preparatów zawierający przykłady organizmów jednokomórkowych oraz tkanek zwierzęcych. Całość zapakowana w pudełko z trwałego tworzywa. Zestaw preparatów powinien być zgodny z podstawą programową dla klas IV - VIII szkoły podstawowej.</v>
      </c>
      <c r="D17" s="65">
        <v>1</v>
      </c>
      <c r="E17" s="15">
        <f>zbiorówka!E17</f>
        <v>0</v>
      </c>
      <c r="F17" s="15">
        <f t="shared" si="0"/>
        <v>0</v>
      </c>
      <c r="G17" s="37">
        <f>zbiorówka!G17</f>
        <v>0</v>
      </c>
      <c r="H17" s="16">
        <f t="shared" si="1"/>
        <v>0</v>
      </c>
      <c r="I17" s="3">
        <f t="shared" si="2"/>
        <v>0</v>
      </c>
      <c r="J17" s="4">
        <f t="shared" si="3"/>
        <v>0</v>
      </c>
    </row>
    <row r="18" spans="1:10" s="1" customFormat="1" ht="38.25">
      <c r="A18" s="13">
        <v>14</v>
      </c>
      <c r="B18" s="17" t="str">
        <f>zbiorówka!B18</f>
        <v>Preparaty tkankowe</v>
      </c>
      <c r="C18" s="17" t="str">
        <f>zbiorówka!C18</f>
        <v>Wysokiej jakości preparaty biologiczne z opisami w języku polskim. Zestaw preparatów tkankowych (min. 30 szt.) zawierający przykłady tkanek zwierzęcych i ludzkich. Całość zapakowana w pudełko z trwałego tworzywa. Zestaw preparatów powinien być zgodny z podstawą programową dla klas IV - VIII szkoły podstawowej.</v>
      </c>
      <c r="D18" s="65">
        <v>1</v>
      </c>
      <c r="E18" s="15">
        <f>zbiorówka!E18</f>
        <v>0</v>
      </c>
      <c r="F18" s="15">
        <f t="shared" si="0"/>
        <v>0</v>
      </c>
      <c r="G18" s="37">
        <f>zbiorówka!G18</f>
        <v>0</v>
      </c>
      <c r="H18" s="16">
        <f t="shared" si="1"/>
        <v>0</v>
      </c>
      <c r="I18" s="3">
        <f t="shared" si="2"/>
        <v>0</v>
      </c>
      <c r="J18" s="4">
        <f t="shared" si="3"/>
        <v>0</v>
      </c>
    </row>
    <row r="19" spans="1:10" s="1" customFormat="1" ht="38.25">
      <c r="A19" s="13">
        <v>15</v>
      </c>
      <c r="B19" s="17" t="str">
        <f>zbiorówka!B19</f>
        <v xml:space="preserve">Bakterie - zestaw preparatów </v>
      </c>
      <c r="C19" s="17" t="str">
        <f>zbiorówka!C19</f>
        <v>Wysokiej jakości preparaty biologiczne z opisami w języku polskim. Zestaw preparatów (min. 23 szt.) zawierający przykłady bakterii. Całość zapakowana w pudełko z trwałego tworzywa. Zestaw preparatów powinien być zgodny z podstawą programową dla klas IV - VIII szkoły podstawowej.</v>
      </c>
      <c r="D19" s="65">
        <v>1</v>
      </c>
      <c r="E19" s="15">
        <f>zbiorówka!E19</f>
        <v>0</v>
      </c>
      <c r="F19" s="15">
        <f t="shared" si="0"/>
        <v>0</v>
      </c>
      <c r="G19" s="37">
        <f>zbiorówka!G19</f>
        <v>0</v>
      </c>
      <c r="H19" s="16">
        <f t="shared" si="1"/>
        <v>0</v>
      </c>
      <c r="I19" s="3">
        <f t="shared" si="2"/>
        <v>0</v>
      </c>
      <c r="J19" s="4">
        <f t="shared" si="3"/>
        <v>0</v>
      </c>
    </row>
    <row r="20" spans="1:10" s="1" customFormat="1" ht="25.5">
      <c r="A20" s="13">
        <v>16</v>
      </c>
      <c r="B20" s="17" t="str">
        <f>zbiorówka!B20</f>
        <v xml:space="preserve">Lupa średnica 10 cm </v>
      </c>
      <c r="C20" s="17" t="str">
        <f>zbiorówka!C20</f>
        <v>Lupa w oprawie z tworzywa sztucznego. Średnica min. 10cm.</v>
      </c>
      <c r="D20" s="65">
        <v>30</v>
      </c>
      <c r="E20" s="15">
        <f>zbiorówka!E20</f>
        <v>0</v>
      </c>
      <c r="F20" s="15">
        <f t="shared" si="0"/>
        <v>0</v>
      </c>
      <c r="G20" s="37">
        <f>zbiorówka!G20</f>
        <v>0</v>
      </c>
      <c r="H20" s="16">
        <f t="shared" si="1"/>
        <v>0</v>
      </c>
      <c r="I20" s="3">
        <f t="shared" si="2"/>
        <v>0</v>
      </c>
      <c r="J20" s="4">
        <f t="shared" si="3"/>
        <v>0</v>
      </c>
    </row>
    <row r="21" spans="1:10" s="1" customFormat="1" ht="51">
      <c r="A21" s="13">
        <v>17</v>
      </c>
      <c r="B21" s="17" t="str">
        <f>zbiorówka!B21</f>
        <v xml:space="preserve">Pojemnik do obserwacji owadów- podwójna lupa </v>
      </c>
      <c r="C21" s="17" t="str">
        <f>zbiorówka!C21</f>
        <v>Pojemnik do obserwacji owadów ze szkłem powiększającym w pokrywce i podziałką na dnie dla przedstawienia wielkości stworzenia. Powiększenie: 2x 3,5x . Średnica min. 7.5cm</v>
      </c>
      <c r="D21" s="65">
        <v>15</v>
      </c>
      <c r="E21" s="15">
        <f>zbiorówka!E21</f>
        <v>0</v>
      </c>
      <c r="F21" s="15">
        <f t="shared" si="0"/>
        <v>0</v>
      </c>
      <c r="G21" s="37">
        <f>zbiorówka!G21</f>
        <v>0</v>
      </c>
      <c r="H21" s="16">
        <f t="shared" si="1"/>
        <v>0</v>
      </c>
      <c r="I21" s="3">
        <f t="shared" si="2"/>
        <v>0</v>
      </c>
      <c r="J21" s="4">
        <f t="shared" si="3"/>
        <v>0</v>
      </c>
    </row>
    <row r="22" spans="1:10" s="1" customFormat="1" ht="63.75">
      <c r="A22" s="13">
        <v>18</v>
      </c>
      <c r="B22" s="17" t="str">
        <f>zbiorówka!B22</f>
        <v>Zestaw szkieletów zwierząt - w zestawie 5 sztuk</v>
      </c>
      <c r="C22" s="17" t="str">
        <f>zbiorówka!C22</f>
        <v xml:space="preserve">Zestaw powinien zawierać po 1 egz. szkieletu z każdego gatunku zwierząt: ryba, płaz, gad, ptak, ssak. Naturalne szkielety zwierząt umieszczone na podstawie, osłona wykonana z pleksi dla ochrony modelu przed uszkodzeniem. </v>
      </c>
      <c r="D22" s="65">
        <v>1</v>
      </c>
      <c r="E22" s="15">
        <f>zbiorówka!E22</f>
        <v>0</v>
      </c>
      <c r="F22" s="15">
        <f t="shared" si="0"/>
        <v>0</v>
      </c>
      <c r="G22" s="37">
        <f>zbiorówka!G22</f>
        <v>0</v>
      </c>
      <c r="H22" s="16">
        <f t="shared" si="1"/>
        <v>0</v>
      </c>
      <c r="I22" s="3">
        <f t="shared" si="2"/>
        <v>0</v>
      </c>
      <c r="J22" s="4">
        <f t="shared" si="3"/>
        <v>0</v>
      </c>
    </row>
    <row r="23" spans="1:10" s="1" customFormat="1" ht="38.25">
      <c r="A23" s="13">
        <v>19</v>
      </c>
      <c r="B23" s="17" t="str">
        <f>zbiorówka!B23</f>
        <v>Walizka ekobadacza</v>
      </c>
      <c r="C23" s="17" t="str">
        <f>zbiorówka!C23</f>
        <v>Zestaw dydaktyczny umożliwiający przeprowadzenie min. 480 testów kolorystycznych określających m. in. zawartość azotynów, azotanów, fosforanów, amoniaku, jonów żelaza, twardości i ph badanej wody oraz zmierzenie kwasowości gleby.</v>
      </c>
      <c r="D23" s="65">
        <v>2</v>
      </c>
      <c r="E23" s="15">
        <f>zbiorówka!E23</f>
        <v>0</v>
      </c>
      <c r="F23" s="15">
        <f t="shared" si="0"/>
        <v>0</v>
      </c>
      <c r="G23" s="37">
        <f>zbiorówka!G23</f>
        <v>0</v>
      </c>
      <c r="H23" s="16">
        <f t="shared" si="1"/>
        <v>0</v>
      </c>
      <c r="I23" s="3">
        <f t="shared" si="2"/>
        <v>0</v>
      </c>
      <c r="J23" s="4">
        <f t="shared" si="3"/>
        <v>0</v>
      </c>
    </row>
    <row r="24" spans="1:10" s="1" customFormat="1" ht="38.25">
      <c r="A24" s="13">
        <v>20</v>
      </c>
      <c r="B24" s="17" t="str">
        <f>zbiorówka!B24</f>
        <v>Szkielet człowieka na statywie</v>
      </c>
      <c r="C24" s="17" t="str">
        <f>zbiorówka!C24</f>
        <v>Model anatomiczny. Szkielet człowieka naturalnych rozmiarów na statywie. Wysokość modelu min. 170 cm.</v>
      </c>
      <c r="D24" s="65">
        <v>1</v>
      </c>
      <c r="E24" s="15">
        <f>zbiorówka!E24</f>
        <v>0</v>
      </c>
      <c r="F24" s="15">
        <f t="shared" si="0"/>
        <v>0</v>
      </c>
      <c r="G24" s="37">
        <f>zbiorówka!G24</f>
        <v>0</v>
      </c>
      <c r="H24" s="16">
        <f t="shared" si="1"/>
        <v>0</v>
      </c>
      <c r="I24" s="3">
        <f t="shared" si="2"/>
        <v>0</v>
      </c>
      <c r="J24" s="4">
        <f t="shared" si="3"/>
        <v>0</v>
      </c>
    </row>
    <row r="25" spans="1:10" s="1" customFormat="1" ht="25.5">
      <c r="A25" s="13">
        <v>21</v>
      </c>
      <c r="B25" s="17" t="str">
        <f>zbiorówka!B25</f>
        <v xml:space="preserve">Model czaszki człowieka </v>
      </c>
      <c r="C25" s="17" t="str">
        <f>zbiorówka!C25</f>
        <v>Model czaszki człowieka wykonany z tworzywa sztucznego.  Naturalnych rozmiarów model czaszki dorosłego człowieka.</v>
      </c>
      <c r="D25" s="65">
        <v>1</v>
      </c>
      <c r="E25" s="15">
        <f>zbiorówka!E25</f>
        <v>0</v>
      </c>
      <c r="F25" s="15">
        <f t="shared" si="0"/>
        <v>0</v>
      </c>
      <c r="G25" s="37">
        <f>zbiorówka!G25</f>
        <v>0</v>
      </c>
      <c r="H25" s="16">
        <f t="shared" si="1"/>
        <v>0</v>
      </c>
      <c r="I25" s="3">
        <f t="shared" si="2"/>
        <v>0</v>
      </c>
      <c r="J25" s="4">
        <f t="shared" si="3"/>
        <v>0</v>
      </c>
    </row>
    <row r="26" spans="1:10" s="1" customFormat="1" ht="51">
      <c r="A26" s="13">
        <v>22</v>
      </c>
      <c r="B26" s="17" t="str">
        <f>zbiorówka!B26</f>
        <v>Serce - model naturalnych rozmiarów 2 - częściowy</v>
      </c>
      <c r="C26" s="17" t="str">
        <f>zbiorówka!C26</f>
        <v>Model serca naturalnych rozmiarów, 2-częściowy, wykonany z tworzywa sztucznego umieszczony na podstawie.</v>
      </c>
      <c r="D26" s="65">
        <v>1</v>
      </c>
      <c r="E26" s="15">
        <f>zbiorówka!E26</f>
        <v>0</v>
      </c>
      <c r="F26" s="15">
        <f t="shared" si="0"/>
        <v>0</v>
      </c>
      <c r="G26" s="37">
        <f>zbiorówka!G26</f>
        <v>0</v>
      </c>
      <c r="H26" s="16">
        <f t="shared" si="1"/>
        <v>0</v>
      </c>
      <c r="I26" s="3">
        <f t="shared" si="2"/>
        <v>0</v>
      </c>
      <c r="J26" s="4">
        <f t="shared" si="3"/>
        <v>0</v>
      </c>
    </row>
    <row r="27" spans="1:10" s="1" customFormat="1" ht="25.5">
      <c r="A27" s="13">
        <v>23</v>
      </c>
      <c r="B27" s="17" t="str">
        <f>zbiorówka!B27</f>
        <v xml:space="preserve">Model procesu oddychania </v>
      </c>
      <c r="C27" s="17" t="str">
        <f>zbiorówka!C27</f>
        <v>Model przyrządu do demonstracji procesu oddychania. Model wyjaśnia pracę płuc - proces wdechu i wydechu.</v>
      </c>
      <c r="D27" s="65">
        <v>1</v>
      </c>
      <c r="E27" s="15">
        <f>zbiorówka!E27</f>
        <v>0</v>
      </c>
      <c r="F27" s="15">
        <f t="shared" si="0"/>
        <v>0</v>
      </c>
      <c r="G27" s="37">
        <f>zbiorówka!G27</f>
        <v>0</v>
      </c>
      <c r="H27" s="16">
        <f t="shared" si="1"/>
        <v>0</v>
      </c>
      <c r="I27" s="3">
        <f t="shared" si="2"/>
        <v>0</v>
      </c>
      <c r="J27" s="4">
        <f t="shared" si="3"/>
        <v>0</v>
      </c>
    </row>
    <row r="28" spans="1:10" s="1" customFormat="1" ht="51">
      <c r="A28" s="13">
        <v>24</v>
      </c>
      <c r="B28" s="17" t="str">
        <f>zbiorówka!B28</f>
        <v xml:space="preserve">Model wątroby oraz trzustki z dwunastnicą </v>
      </c>
      <c r="C28" s="17" t="str">
        <f>zbiorówka!C28</f>
        <v>Wykonany z tworzywa sztucznego model wątroby oraz trzustki. Model musi składać się z trzech części, które z łatwością można rozłączyć w celu osobnej prezentacji: wątroba wraz z zaznaczonym woreczkiem żółciowym, żyła wraz z tętnicą wątrobową oraz trzustka z dwunastnicą i fragmentem układu wrotnego.
Poszczególne struktury anatomiczne oznaczone kolorami. Zachowane naturalne proporcje. Model na podstawie.</v>
      </c>
      <c r="D28" s="65">
        <v>1</v>
      </c>
      <c r="E28" s="15">
        <f>zbiorówka!E28</f>
        <v>0</v>
      </c>
      <c r="F28" s="15">
        <f t="shared" si="0"/>
        <v>0</v>
      </c>
      <c r="G28" s="37">
        <f>zbiorówka!G28</f>
        <v>0</v>
      </c>
      <c r="H28" s="16">
        <f t="shared" si="1"/>
        <v>0</v>
      </c>
      <c r="I28" s="3">
        <f t="shared" si="2"/>
        <v>0</v>
      </c>
      <c r="J28" s="4">
        <f t="shared" si="3"/>
        <v>0</v>
      </c>
    </row>
    <row r="29" spans="1:10" s="1" customFormat="1" ht="63.75">
      <c r="A29" s="13">
        <v>25</v>
      </c>
      <c r="B29" s="17" t="str">
        <f>zbiorówka!B29</f>
        <v xml:space="preserve">Mózg - model mózgu człowieka z arteriami - 8 części </v>
      </c>
      <c r="C29" s="17" t="str">
        <f>zbiorówka!C29</f>
        <v xml:space="preserve">Model mózgu wykonany z tworzywa sztucznego. Model z zaznaczonymi naczyniami krwionośnymi. </v>
      </c>
      <c r="D29" s="65">
        <v>1</v>
      </c>
      <c r="E29" s="15">
        <f>zbiorówka!E29</f>
        <v>0</v>
      </c>
      <c r="F29" s="15">
        <f t="shared" si="0"/>
        <v>0</v>
      </c>
      <c r="G29" s="37">
        <f>zbiorówka!G29</f>
        <v>0</v>
      </c>
      <c r="H29" s="16">
        <f t="shared" si="1"/>
        <v>0</v>
      </c>
      <c r="I29" s="3">
        <f t="shared" si="2"/>
        <v>0</v>
      </c>
      <c r="J29" s="4">
        <f t="shared" si="3"/>
        <v>0</v>
      </c>
    </row>
    <row r="30" spans="1:10" s="1" customFormat="1" ht="38.25">
      <c r="A30" s="13">
        <v>26</v>
      </c>
      <c r="B30" s="17" t="str">
        <f>zbiorówka!B30</f>
        <v>Model serca ludzkiego pompowany</v>
      </c>
      <c r="C30" s="17" t="str">
        <f>zbiorówka!C30</f>
        <v>Łatwy w użyciu model wykorzystujący pompkę do demonstracji podstaw przepływu krwi przez serce oraz płuca. Model pokazujący, w jaki sposób płuca oraz serce współpracują ze sobą.</v>
      </c>
      <c r="D30" s="65">
        <v>1</v>
      </c>
      <c r="E30" s="15">
        <f>zbiorówka!E30</f>
        <v>0</v>
      </c>
      <c r="F30" s="15">
        <f t="shared" si="0"/>
        <v>0</v>
      </c>
      <c r="G30" s="37">
        <f>zbiorówka!G30</f>
        <v>0</v>
      </c>
      <c r="H30" s="16">
        <f t="shared" si="1"/>
        <v>0</v>
      </c>
      <c r="I30" s="3">
        <f t="shared" si="2"/>
        <v>0</v>
      </c>
      <c r="J30" s="4">
        <f t="shared" si="3"/>
        <v>0</v>
      </c>
    </row>
    <row r="31" spans="1:10" s="1" customFormat="1" ht="25.5">
      <c r="A31" s="13">
        <v>27</v>
      </c>
      <c r="B31" s="17" t="str">
        <f>zbiorówka!B31</f>
        <v>Model oka</v>
      </c>
      <c r="C31" s="17" t="str">
        <f>zbiorówka!C31</f>
        <v>Model anatomiczny oka ludzkiego, sześciokrotnie powiększony umieszczony na podstawie. Wyjmowane części modelu to: rogówka, tęczówka i soczewka, ciało szkliste.</v>
      </c>
      <c r="D31" s="65">
        <v>1</v>
      </c>
      <c r="E31" s="15">
        <f>zbiorówka!E31</f>
        <v>0</v>
      </c>
      <c r="F31" s="15">
        <f t="shared" si="0"/>
        <v>0</v>
      </c>
      <c r="G31" s="37">
        <f>zbiorówka!G31</f>
        <v>0</v>
      </c>
      <c r="H31" s="16">
        <f t="shared" si="1"/>
        <v>0</v>
      </c>
      <c r="I31" s="3">
        <f t="shared" si="2"/>
        <v>0</v>
      </c>
      <c r="J31" s="4">
        <f t="shared" si="3"/>
        <v>0</v>
      </c>
    </row>
    <row r="32" spans="1:10" s="1" customFormat="1">
      <c r="A32" s="13">
        <v>28</v>
      </c>
      <c r="B32" s="17" t="str">
        <f>zbiorówka!B32</f>
        <v xml:space="preserve">Model ucha </v>
      </c>
      <c r="C32" s="17" t="str">
        <f>zbiorówka!C32</f>
        <v>Model ucha człowieka czterokrotnie powiększony, 4 częściowy, na podstawie.</v>
      </c>
      <c r="D32" s="65">
        <v>1</v>
      </c>
      <c r="E32" s="15">
        <f>zbiorówka!E32</f>
        <v>0</v>
      </c>
      <c r="F32" s="15">
        <f t="shared" si="0"/>
        <v>0</v>
      </c>
      <c r="G32" s="37">
        <f>zbiorówka!G32</f>
        <v>0</v>
      </c>
      <c r="H32" s="16">
        <f t="shared" si="1"/>
        <v>0</v>
      </c>
      <c r="I32" s="3">
        <f t="shared" si="2"/>
        <v>0</v>
      </c>
      <c r="J32" s="4">
        <f t="shared" si="3"/>
        <v>0</v>
      </c>
    </row>
    <row r="33" spans="1:10" s="1" customFormat="1" ht="51">
      <c r="A33" s="13">
        <v>29</v>
      </c>
      <c r="B33" s="17" t="str">
        <f>zbiorówka!B33</f>
        <v xml:space="preserve">Model blokowy skóry - skóra </v>
      </c>
      <c r="C33" s="17" t="str">
        <f>zbiorówka!C33</f>
        <v>Model skóry w przekroju, który przedstawia w najdrobniejszych szczegółach mikroskopową strukturę ludzkiej skóry. Blokowy model wycinka skóry ludzkiej powiększonej 70 razy, przedstawiający przekrój skóry człowieka w formie trójwymiarowej bryły. Rozdzielone poszczególne warstwy skóry, ważniejsze struktury takie jak: włosy, gruczoły łojowe i potowe, receptory, nerwy oraz naczynia krwionośne ukazane są szczegółowo.</v>
      </c>
      <c r="D33" s="65">
        <v>1</v>
      </c>
      <c r="E33" s="15">
        <f>zbiorówka!E33</f>
        <v>0</v>
      </c>
      <c r="F33" s="15">
        <f t="shared" si="0"/>
        <v>0</v>
      </c>
      <c r="G33" s="37">
        <f>zbiorówka!G33</f>
        <v>0</v>
      </c>
      <c r="H33" s="16">
        <f t="shared" si="1"/>
        <v>0</v>
      </c>
      <c r="I33" s="3">
        <f t="shared" si="2"/>
        <v>0</v>
      </c>
      <c r="J33" s="4">
        <f t="shared" si="3"/>
        <v>0</v>
      </c>
    </row>
    <row r="34" spans="1:10" s="1" customFormat="1" ht="63.75">
      <c r="A34" s="13">
        <v>30</v>
      </c>
      <c r="B34" s="17" t="str">
        <f>zbiorówka!B34</f>
        <v>Plansze interaktywne z biologii-program multimedialny</v>
      </c>
      <c r="C34" s="17" t="str">
        <f>zbiorówka!C34</f>
        <v>Plansze interaktywne do biologii obejmujące m. in.: ·• zdjęcia i ilustracje, w tym galerie zdjęć z nagraniami np. głosów ptaków
• filmy dotyczące zachowań zwierząt czy funkcjonowania organizmu człowieka.
Program przeznaczony do pracy z wykorzystaniem tablicy interaktywnej.</v>
      </c>
      <c r="D34" s="65">
        <v>1</v>
      </c>
      <c r="E34" s="15">
        <f>zbiorówka!E34</f>
        <v>0</v>
      </c>
      <c r="F34" s="15">
        <f t="shared" si="0"/>
        <v>0</v>
      </c>
      <c r="G34" s="37">
        <f>zbiorówka!G34</f>
        <v>0</v>
      </c>
      <c r="H34" s="16">
        <f t="shared" si="1"/>
        <v>0</v>
      </c>
      <c r="I34" s="3">
        <f t="shared" si="2"/>
        <v>0</v>
      </c>
      <c r="J34" s="4">
        <f t="shared" si="3"/>
        <v>0</v>
      </c>
    </row>
    <row r="35" spans="1:10" s="1" customFormat="1" ht="192" thickBot="1">
      <c r="A35" s="28">
        <v>31</v>
      </c>
      <c r="B35" s="29" t="str">
        <f>zbiorówka!B35</f>
        <v>Zestaw plansz dydaktycznych - w zestawie 10 sztuk</v>
      </c>
      <c r="C35" s="29" t="str">
        <f>zbiorówka!C35</f>
        <v>Plansze dydaktyczne o wymiarach min. 70 x 100 cm
- Budowa i replikacja DNA
- Bakterie i wirusy
- Gruczoły i hormony
- Układ moczowy
- Układ nerwowy
- Transport tlenu
- Układ oddechowy
- Układ mięśniowy
- Układ pokarmowy
- Układ krwionośny
W związku z faktem, iż odbiorcą zamówienia będą między innymi osoby niepełnosprawne, zgodnie z art. 29 ust. 5 ustawy Pzp, Zamawiający wymaga, by do pozycji   „Zestaw plansz dydaktycznych - w zestawie 10 sztuk” Wykonawca dostarczył folie powiększające do czytania (jedna folia powiększająca na każdą pracownię) w celu umożliwienia korzystania z nich również przez osoby niedowidzące.</v>
      </c>
      <c r="D35" s="66">
        <v>1</v>
      </c>
      <c r="E35" s="38">
        <f>zbiorówka!E35</f>
        <v>0</v>
      </c>
      <c r="F35" s="38">
        <f t="shared" si="0"/>
        <v>0</v>
      </c>
      <c r="G35" s="43">
        <f>zbiorówka!G35</f>
        <v>0</v>
      </c>
      <c r="H35" s="34">
        <f t="shared" si="1"/>
        <v>0</v>
      </c>
      <c r="I35" s="32">
        <f t="shared" si="2"/>
        <v>0</v>
      </c>
      <c r="J35" s="35">
        <f t="shared" si="3"/>
        <v>0</v>
      </c>
    </row>
    <row r="36" spans="1:10">
      <c r="F36" s="18">
        <f>SUM(F5:F35)</f>
        <v>0</v>
      </c>
      <c r="H36" s="18">
        <f>SUM(H5:H35)</f>
        <v>0</v>
      </c>
      <c r="J36" s="18">
        <f>SUM(J5:J35)</f>
        <v>0</v>
      </c>
    </row>
  </sheetData>
  <mergeCells count="3">
    <mergeCell ref="C1:I1"/>
    <mergeCell ref="C2:I2"/>
    <mergeCell ref="D3:F3"/>
  </mergeCells>
  <pageMargins left="0.7" right="0.7" top="0.75" bottom="0.75" header="0.3" footer="0.3"/>
  <pageSetup scale="40" orientation="portrait" r:id="rId1"/>
  <headerFooter>
    <oddHeader>&amp;L13/PN/J/2019</oddHeader>
    <oddFooter>&amp;L&amp;P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70" zoomScaleNormal="70" workbookViewId="0">
      <pane ySplit="4" topLeftCell="A5" activePane="bottomLeft" state="frozen"/>
      <selection activeCell="C9" sqref="C9"/>
      <selection pane="bottomLeft" activeCell="C9" sqref="C9"/>
    </sheetView>
  </sheetViews>
  <sheetFormatPr defaultColWidth="9" defaultRowHeight="14.25"/>
  <cols>
    <col min="1" max="1" width="5.625" style="11" customWidth="1"/>
    <col min="2" max="2" width="13.625" style="11" customWidth="1"/>
    <col min="3" max="3" width="96.125" style="11" customWidth="1"/>
    <col min="4" max="4" width="10.625" style="11" customWidth="1"/>
    <col min="5" max="5" width="11.875" style="11" customWidth="1"/>
    <col min="6" max="6" width="12" style="11" customWidth="1"/>
    <col min="7" max="7" width="10.25" style="12" bestFit="1" customWidth="1"/>
    <col min="8" max="8" width="12.25" style="11" customWidth="1"/>
    <col min="9" max="9" width="11.75" style="11" customWidth="1"/>
    <col min="10" max="10" width="12.125" style="11" bestFit="1" customWidth="1"/>
    <col min="11" max="16384" width="9" style="11"/>
  </cols>
  <sheetData>
    <row r="1" spans="1:10" s="8" customFormat="1" ht="15">
      <c r="A1" s="6"/>
      <c r="B1" s="7"/>
      <c r="C1" s="83" t="s">
        <v>9</v>
      </c>
      <c r="D1" s="83"/>
      <c r="E1" s="83"/>
      <c r="F1" s="83"/>
      <c r="G1" s="83"/>
      <c r="H1" s="83"/>
      <c r="I1" s="83"/>
    </row>
    <row r="2" spans="1:10" s="8" customFormat="1" ht="15">
      <c r="A2" s="9"/>
      <c r="B2" s="10"/>
      <c r="C2" s="86" t="s">
        <v>15</v>
      </c>
      <c r="D2" s="86"/>
      <c r="E2" s="86"/>
      <c r="F2" s="86"/>
      <c r="G2" s="86"/>
      <c r="H2" s="86"/>
      <c r="I2" s="86"/>
    </row>
    <row r="3" spans="1:10" s="8" customFormat="1" ht="15.75" thickBot="1">
      <c r="A3" s="9"/>
      <c r="B3" s="10"/>
      <c r="C3" s="19"/>
      <c r="D3" s="85"/>
      <c r="E3" s="85"/>
      <c r="F3" s="85"/>
      <c r="G3" s="20"/>
      <c r="H3" s="20"/>
      <c r="I3" s="20"/>
    </row>
    <row r="4" spans="1:10" customFormat="1" ht="38.25">
      <c r="A4" s="22"/>
      <c r="B4" s="23"/>
      <c r="C4" s="24"/>
      <c r="D4" s="24" t="s">
        <v>3</v>
      </c>
      <c r="E4" s="25" t="s">
        <v>4</v>
      </c>
      <c r="F4" s="25" t="s">
        <v>5</v>
      </c>
      <c r="G4" s="26" t="s">
        <v>6</v>
      </c>
      <c r="H4" s="26" t="s">
        <v>21</v>
      </c>
      <c r="I4" s="25" t="s">
        <v>7</v>
      </c>
      <c r="J4" s="27" t="s">
        <v>8</v>
      </c>
    </row>
    <row r="5" spans="1:10" s="1" customFormat="1" ht="25.5">
      <c r="A5" s="13">
        <v>1</v>
      </c>
      <c r="B5" s="17" t="str">
        <f>zbiorówka!B5</f>
        <v xml:space="preserve">Model komórki roślinnej </v>
      </c>
      <c r="C5" s="17" t="str">
        <f>zbiorówka!C5</f>
        <v>Model komórki roślinnej wykonany z wysokiej jakości tworzywa sztucznego, umieszczony na podstawie.</v>
      </c>
      <c r="D5" s="67">
        <v>1</v>
      </c>
      <c r="E5" s="15">
        <f>zbiorówka!E5</f>
        <v>0</v>
      </c>
      <c r="F5" s="15">
        <f>E5*D5</f>
        <v>0</v>
      </c>
      <c r="G5" s="37">
        <f>zbiorówka!G5</f>
        <v>0</v>
      </c>
      <c r="H5" s="16">
        <f>J5-F5</f>
        <v>0</v>
      </c>
      <c r="I5" s="3">
        <f>E5*G5%+E5</f>
        <v>0</v>
      </c>
      <c r="J5" s="4">
        <f>I5*D5</f>
        <v>0</v>
      </c>
    </row>
    <row r="6" spans="1:10" s="1" customFormat="1" ht="25.5">
      <c r="A6" s="13">
        <v>2</v>
      </c>
      <c r="B6" s="17" t="str">
        <f>zbiorówka!B6</f>
        <v xml:space="preserve">Model komórki zwierzęcej </v>
      </c>
      <c r="C6" s="17" t="str">
        <f>zbiorówka!C6</f>
        <v>Model komórki zwierzęcej wykonany z wysokiej jakości tworzywa sztucznego, umieszczony na podstawie.</v>
      </c>
      <c r="D6" s="67">
        <v>1</v>
      </c>
      <c r="E6" s="15">
        <f>zbiorówka!E6</f>
        <v>0</v>
      </c>
      <c r="F6" s="15">
        <f t="shared" ref="F6:F35" si="0">E6*D6</f>
        <v>0</v>
      </c>
      <c r="G6" s="37">
        <f>zbiorówka!G6</f>
        <v>0</v>
      </c>
      <c r="H6" s="16">
        <f t="shared" ref="H6:H35" si="1">J6-F6</f>
        <v>0</v>
      </c>
      <c r="I6" s="3">
        <f t="shared" ref="I6:I35" si="2">E6*G6%+E6</f>
        <v>0</v>
      </c>
      <c r="J6" s="4">
        <f t="shared" ref="J6:J35" si="3">I6*D6</f>
        <v>0</v>
      </c>
    </row>
    <row r="7" spans="1:10" s="1" customFormat="1" ht="25.5">
      <c r="A7" s="13">
        <v>3</v>
      </c>
      <c r="B7" s="17" t="str">
        <f>zbiorówka!B7</f>
        <v>Pantofelek - model</v>
      </c>
      <c r="C7" s="17" t="str">
        <f>zbiorówka!C7</f>
        <v xml:space="preserve">Model pantofelka, wykonany z wysokiej, jakości tworzywa sztucznego, umieszczony na podstawie. </v>
      </c>
      <c r="D7" s="67">
        <v>1</v>
      </c>
      <c r="E7" s="15">
        <f>zbiorówka!E7</f>
        <v>0</v>
      </c>
      <c r="F7" s="15">
        <f t="shared" si="0"/>
        <v>0</v>
      </c>
      <c r="G7" s="37">
        <f>zbiorówka!G7</f>
        <v>0</v>
      </c>
      <c r="H7" s="16">
        <f t="shared" si="1"/>
        <v>0</v>
      </c>
      <c r="I7" s="3">
        <f t="shared" si="2"/>
        <v>0</v>
      </c>
      <c r="J7" s="4">
        <f t="shared" si="3"/>
        <v>0</v>
      </c>
    </row>
    <row r="8" spans="1:10" s="1" customFormat="1" ht="153">
      <c r="A8" s="13">
        <v>4</v>
      </c>
      <c r="B8" s="17" t="str">
        <f>zbiorówka!B8</f>
        <v>Mikroskop cyfrowy z kamerą</v>
      </c>
      <c r="C8" s="17" t="str">
        <f>zbiorówka!C8</f>
        <v>Minimalne parametry mikroskopu:
1. sensor typu CMOS o rozdzielczości 5 MP,
2. statyw z regulowaną wysokością uchwytu oraz z pokrętłem regulacji ostrości makro,
3. obiektyw przesuwający się względem matrycy CMOS, z filtrem IR, jakościowe szkło optyczne,
4. ogniskowa: 15,8 mm / FOV 13 stopni,
5. zakres regulacji ostrości: 0 mm - 150 mm,
6. zakres dostępnych powiększeń: 10x - 300x,
7. format zapisu obrazów statycznych: JPG, BMP, PNG, TIF,
8. format zapisu video: AVI,
9. interfejs: USB 2.0, kabel USB połączony z obudową mikroskopu,
10. zasilanie: poprzez port USB
Okres gwarancji: 5 lat</v>
      </c>
      <c r="D8" s="67">
        <v>1</v>
      </c>
      <c r="E8" s="15">
        <f>zbiorówka!E8</f>
        <v>0</v>
      </c>
      <c r="F8" s="15">
        <f t="shared" si="0"/>
        <v>0</v>
      </c>
      <c r="G8" s="37">
        <f>zbiorówka!G8</f>
        <v>0</v>
      </c>
      <c r="H8" s="16">
        <f t="shared" si="1"/>
        <v>0</v>
      </c>
      <c r="I8" s="3">
        <f t="shared" si="2"/>
        <v>0</v>
      </c>
      <c r="J8" s="4">
        <f t="shared" si="3"/>
        <v>0</v>
      </c>
    </row>
    <row r="9" spans="1:10" s="1" customFormat="1" ht="153">
      <c r="A9" s="13">
        <v>5</v>
      </c>
      <c r="B9" s="17" t="str">
        <f>zbiorówka!B9</f>
        <v>Mikroskop uczniowski</v>
      </c>
      <c r="C9" s="17" t="str">
        <f>zbiorówka!C9</f>
        <v>Minimalne parametry mikroskopu:
1. Głowica monokularowa, obrotowa 360°, nachylana pod kątem 45°,
2. Powiększenie x 40–800
3. Średnica tubusu okularu 23,2 mm
4. Okulary WF10x
5. Soczewki obiektywowe 4х, 10х, 40хs
6. Kondensor 0,65
7. Obrotowa diafragma (6 apertury)
8. Regulacja jasności
9. Zasilanie 220V 50Hz lub 2 baterie AA
10. Typ źródła oświetlenia LED 3-3,2 V (oświetlenie górne i dolne)
Okres gwarancji: 5 lat.</v>
      </c>
      <c r="D9" s="67">
        <v>15</v>
      </c>
      <c r="E9" s="15">
        <f>zbiorówka!E9</f>
        <v>0</v>
      </c>
      <c r="F9" s="15">
        <f t="shared" si="0"/>
        <v>0</v>
      </c>
      <c r="G9" s="37">
        <f>zbiorówka!G9</f>
        <v>0</v>
      </c>
      <c r="H9" s="16">
        <f t="shared" si="1"/>
        <v>0</v>
      </c>
      <c r="I9" s="3">
        <f t="shared" si="2"/>
        <v>0</v>
      </c>
      <c r="J9" s="4">
        <f t="shared" si="3"/>
        <v>0</v>
      </c>
    </row>
    <row r="10" spans="1:10" s="1" customFormat="1" ht="38.25">
      <c r="A10" s="13">
        <v>6</v>
      </c>
      <c r="B10" s="17" t="str">
        <f>zbiorówka!B10</f>
        <v>Narzędzia preparacyjne</v>
      </c>
      <c r="C10" s="17" t="str">
        <f>zbiorówka!C10</f>
        <v xml:space="preserve">Zestaw narzędzi preparacyjnych, w którego skład wchodzą m. in. wchodzą: nożyczki (dwa rodzaje), pęseta prosta i zakrzywiona, skalpel z rękojeścią (dwa rodzaje), igła preparacyjna prosta i zakrzywiona, lupa śr. min. 50 mm, kolec. </v>
      </c>
      <c r="D10" s="67">
        <v>15</v>
      </c>
      <c r="E10" s="15">
        <f>zbiorówka!E10</f>
        <v>0</v>
      </c>
      <c r="F10" s="15">
        <f t="shared" si="0"/>
        <v>0</v>
      </c>
      <c r="G10" s="37">
        <f>zbiorówka!G10</f>
        <v>0</v>
      </c>
      <c r="H10" s="16">
        <f t="shared" si="1"/>
        <v>0</v>
      </c>
      <c r="I10" s="3">
        <f t="shared" si="2"/>
        <v>0</v>
      </c>
      <c r="J10" s="4">
        <f t="shared" si="3"/>
        <v>0</v>
      </c>
    </row>
    <row r="11" spans="1:10" s="1" customFormat="1" ht="51">
      <c r="A11" s="13">
        <v>7</v>
      </c>
      <c r="B11" s="17" t="str">
        <f>zbiorówka!B11</f>
        <v>Wirusy - modele typowych wirusów</v>
      </c>
      <c r="C11" s="17" t="str">
        <f>zbiorówka!C11</f>
        <v xml:space="preserve">Zestaw czterech typowych wirusów. Powiększenie ok. 1 mln razy. Zrobione z wysokiej jakości PCV, każdy na podstawce </v>
      </c>
      <c r="D11" s="67">
        <v>1</v>
      </c>
      <c r="E11" s="15">
        <f>zbiorówka!E11</f>
        <v>0</v>
      </c>
      <c r="F11" s="15">
        <f t="shared" si="0"/>
        <v>0</v>
      </c>
      <c r="G11" s="37">
        <f>zbiorówka!G11</f>
        <v>0</v>
      </c>
      <c r="H11" s="16">
        <f t="shared" si="1"/>
        <v>0</v>
      </c>
      <c r="I11" s="3">
        <f t="shared" si="2"/>
        <v>0</v>
      </c>
      <c r="J11" s="4">
        <f t="shared" si="3"/>
        <v>0</v>
      </c>
    </row>
    <row r="12" spans="1:10" s="1" customFormat="1" ht="38.25">
      <c r="A12" s="13">
        <v>8</v>
      </c>
      <c r="B12" s="17" t="str">
        <f>zbiorówka!B12</f>
        <v xml:space="preserve">Model łodygi rośliny dwuliściennej </v>
      </c>
      <c r="C12" s="17" t="str">
        <f>zbiorówka!C12</f>
        <v xml:space="preserve">Model ukazujący przekrój poprzeczny oraz podłużny łodygi rośliny dwuliściennej. </v>
      </c>
      <c r="D12" s="67">
        <v>1</v>
      </c>
      <c r="E12" s="15">
        <f>zbiorówka!E12</f>
        <v>0</v>
      </c>
      <c r="F12" s="15">
        <f t="shared" si="0"/>
        <v>0</v>
      </c>
      <c r="G12" s="37">
        <f>zbiorówka!G12</f>
        <v>0</v>
      </c>
      <c r="H12" s="16">
        <f t="shared" si="1"/>
        <v>0</v>
      </c>
      <c r="I12" s="3">
        <f t="shared" si="2"/>
        <v>0</v>
      </c>
      <c r="J12" s="4">
        <f t="shared" si="3"/>
        <v>0</v>
      </c>
    </row>
    <row r="13" spans="1:10" s="1" customFormat="1" ht="38.25">
      <c r="A13" s="13">
        <v>9</v>
      </c>
      <c r="B13" s="17" t="str">
        <f>zbiorówka!B13</f>
        <v xml:space="preserve">Model łodygi rośliny jednoliściennej </v>
      </c>
      <c r="C13" s="17" t="str">
        <f>zbiorówka!C13</f>
        <v>Model ukazujący przekrój poprzeczny oraz podłużny łodygi rośliny jednoliściennej.</v>
      </c>
      <c r="D13" s="67">
        <v>1</v>
      </c>
      <c r="E13" s="15">
        <f>zbiorówka!E13</f>
        <v>0</v>
      </c>
      <c r="F13" s="15">
        <f t="shared" si="0"/>
        <v>0</v>
      </c>
      <c r="G13" s="37">
        <f>zbiorówka!G13</f>
        <v>0</v>
      </c>
      <c r="H13" s="16">
        <f t="shared" si="1"/>
        <v>0</v>
      </c>
      <c r="I13" s="3">
        <f t="shared" si="2"/>
        <v>0</v>
      </c>
      <c r="J13" s="4">
        <f t="shared" si="3"/>
        <v>0</v>
      </c>
    </row>
    <row r="14" spans="1:10" s="1" customFormat="1">
      <c r="A14" s="13">
        <v>10</v>
      </c>
      <c r="B14" s="17" t="str">
        <f>zbiorówka!B14</f>
        <v>Model korzenia</v>
      </c>
      <c r="C14" s="17" t="str">
        <f>zbiorówka!C14</f>
        <v>Model końcówki korzenia wraz z fragmentem przekroju podłużnego na podstawie.</v>
      </c>
      <c r="D14" s="67">
        <v>1</v>
      </c>
      <c r="E14" s="15">
        <f>zbiorówka!E14</f>
        <v>0</v>
      </c>
      <c r="F14" s="15">
        <f t="shared" si="0"/>
        <v>0</v>
      </c>
      <c r="G14" s="37">
        <f>zbiorówka!G14</f>
        <v>0</v>
      </c>
      <c r="H14" s="16">
        <f t="shared" si="1"/>
        <v>0</v>
      </c>
      <c r="I14" s="3">
        <f t="shared" si="2"/>
        <v>0</v>
      </c>
      <c r="J14" s="4">
        <f t="shared" si="3"/>
        <v>0</v>
      </c>
    </row>
    <row r="15" spans="1:10" s="1" customFormat="1">
      <c r="A15" s="13">
        <v>11</v>
      </c>
      <c r="B15" s="17" t="str">
        <f>zbiorówka!B15</f>
        <v xml:space="preserve">Model liścia </v>
      </c>
      <c r="C15" s="17" t="str">
        <f>zbiorówka!C15</f>
        <v>Model przedstawiający strukturę liścia, ukazujący przekrój poprzeczny i podłużny.</v>
      </c>
      <c r="D15" s="67">
        <v>1</v>
      </c>
      <c r="E15" s="15">
        <f>zbiorówka!E15</f>
        <v>0</v>
      </c>
      <c r="F15" s="15">
        <f t="shared" si="0"/>
        <v>0</v>
      </c>
      <c r="G15" s="37">
        <f>zbiorówka!G15</f>
        <v>0</v>
      </c>
      <c r="H15" s="16">
        <f t="shared" si="1"/>
        <v>0</v>
      </c>
      <c r="I15" s="3">
        <f t="shared" si="2"/>
        <v>0</v>
      </c>
      <c r="J15" s="4">
        <f t="shared" si="3"/>
        <v>0</v>
      </c>
    </row>
    <row r="16" spans="1:10" s="1" customFormat="1" ht="51">
      <c r="A16" s="13">
        <v>12</v>
      </c>
      <c r="B16" s="17" t="str">
        <f>zbiorówka!B16</f>
        <v>Preparaty roślinne</v>
      </c>
      <c r="C16" s="17" t="str">
        <f>zbiorówka!C16</f>
        <v>Wysokiej jakości preparaty biologiczne z opisami w języku polskim. Preparaty roślinne (min. 30 szt.) zawierają przykłady podstawowych tkanek roślinnych. Całość zapakowana w pudełko z trwałego tworzywa. Zestaw preparatów powinien być zgodny z podstawą programową dla klas IV - VIII szkoły podstawowej oraz umożliwiać wykorzystanie go podczas zajęć rozwijających zainteresowania.</v>
      </c>
      <c r="D16" s="67">
        <v>1</v>
      </c>
      <c r="E16" s="15">
        <f>zbiorówka!E16</f>
        <v>0</v>
      </c>
      <c r="F16" s="15">
        <f t="shared" si="0"/>
        <v>0</v>
      </c>
      <c r="G16" s="37">
        <f>zbiorówka!G16</f>
        <v>0</v>
      </c>
      <c r="H16" s="16">
        <f t="shared" si="1"/>
        <v>0</v>
      </c>
      <c r="I16" s="3">
        <f t="shared" si="2"/>
        <v>0</v>
      </c>
      <c r="J16" s="4">
        <f t="shared" si="3"/>
        <v>0</v>
      </c>
    </row>
    <row r="17" spans="1:10" s="1" customFormat="1" ht="51">
      <c r="A17" s="13">
        <v>13</v>
      </c>
      <c r="B17" s="17" t="str">
        <f>zbiorówka!B17</f>
        <v>Preparaty zoologiczne</v>
      </c>
      <c r="C17" s="17" t="str">
        <f>zbiorówka!C17</f>
        <v>Wysokiej  jakości  preparaty  biologiczne z  opisami w języku polskim. Zestaw min. 30 preparatów zawierający przykłady organizmów jednokomórkowych oraz tkanek zwierzęcych. Całość zapakowana w pudełko z trwałego tworzywa. Zestaw preparatów powinien być zgodny z podstawą programową dla klas IV - VIII szkoły podstawowej.</v>
      </c>
      <c r="D17" s="67">
        <v>1</v>
      </c>
      <c r="E17" s="15">
        <f>zbiorówka!E17</f>
        <v>0</v>
      </c>
      <c r="F17" s="15">
        <f t="shared" si="0"/>
        <v>0</v>
      </c>
      <c r="G17" s="37">
        <f>zbiorówka!G17</f>
        <v>0</v>
      </c>
      <c r="H17" s="16">
        <f t="shared" si="1"/>
        <v>0</v>
      </c>
      <c r="I17" s="3">
        <f t="shared" si="2"/>
        <v>0</v>
      </c>
      <c r="J17" s="4">
        <f t="shared" si="3"/>
        <v>0</v>
      </c>
    </row>
    <row r="18" spans="1:10" s="1" customFormat="1" ht="38.25">
      <c r="A18" s="13">
        <v>14</v>
      </c>
      <c r="B18" s="17" t="str">
        <f>zbiorówka!B18</f>
        <v>Preparaty tkankowe</v>
      </c>
      <c r="C18" s="17" t="str">
        <f>zbiorówka!C18</f>
        <v>Wysokiej jakości preparaty biologiczne z opisami w języku polskim. Zestaw preparatów tkankowych (min. 30 szt.) zawierający przykłady tkanek zwierzęcych i ludzkich. Całość zapakowana w pudełko z trwałego tworzywa. Zestaw preparatów powinien być zgodny z podstawą programową dla klas IV - VIII szkoły podstawowej.</v>
      </c>
      <c r="D18" s="67">
        <v>1</v>
      </c>
      <c r="E18" s="15">
        <f>zbiorówka!E18</f>
        <v>0</v>
      </c>
      <c r="F18" s="15">
        <f t="shared" si="0"/>
        <v>0</v>
      </c>
      <c r="G18" s="37">
        <f>zbiorówka!G18</f>
        <v>0</v>
      </c>
      <c r="H18" s="16">
        <f t="shared" si="1"/>
        <v>0</v>
      </c>
      <c r="I18" s="3">
        <f t="shared" si="2"/>
        <v>0</v>
      </c>
      <c r="J18" s="4">
        <f t="shared" si="3"/>
        <v>0</v>
      </c>
    </row>
    <row r="19" spans="1:10" s="1" customFormat="1" ht="38.25">
      <c r="A19" s="13">
        <v>15</v>
      </c>
      <c r="B19" s="17" t="str">
        <f>zbiorówka!B19</f>
        <v xml:space="preserve">Bakterie - zestaw preparatów </v>
      </c>
      <c r="C19" s="17" t="str">
        <f>zbiorówka!C19</f>
        <v>Wysokiej jakości preparaty biologiczne z opisami w języku polskim. Zestaw preparatów (min. 23 szt.) zawierający przykłady bakterii. Całość zapakowana w pudełko z trwałego tworzywa. Zestaw preparatów powinien być zgodny z podstawą programową dla klas IV - VIII szkoły podstawowej.</v>
      </c>
      <c r="D19" s="67">
        <v>1</v>
      </c>
      <c r="E19" s="15">
        <f>zbiorówka!E19</f>
        <v>0</v>
      </c>
      <c r="F19" s="15">
        <f t="shared" si="0"/>
        <v>0</v>
      </c>
      <c r="G19" s="37">
        <f>zbiorówka!G19</f>
        <v>0</v>
      </c>
      <c r="H19" s="16">
        <f t="shared" si="1"/>
        <v>0</v>
      </c>
      <c r="I19" s="3">
        <f t="shared" si="2"/>
        <v>0</v>
      </c>
      <c r="J19" s="4">
        <f t="shared" si="3"/>
        <v>0</v>
      </c>
    </row>
    <row r="20" spans="1:10" s="1" customFormat="1" ht="25.5">
      <c r="A20" s="13">
        <v>16</v>
      </c>
      <c r="B20" s="17" t="str">
        <f>zbiorówka!B20</f>
        <v xml:space="preserve">Lupa średnica 10 cm </v>
      </c>
      <c r="C20" s="17" t="str">
        <f>zbiorówka!C20</f>
        <v>Lupa w oprawie z tworzywa sztucznego. Średnica min. 10cm.</v>
      </c>
      <c r="D20" s="67">
        <v>30</v>
      </c>
      <c r="E20" s="15">
        <f>zbiorówka!E20</f>
        <v>0</v>
      </c>
      <c r="F20" s="15">
        <f t="shared" si="0"/>
        <v>0</v>
      </c>
      <c r="G20" s="37">
        <f>zbiorówka!G20</f>
        <v>0</v>
      </c>
      <c r="H20" s="16">
        <f t="shared" si="1"/>
        <v>0</v>
      </c>
      <c r="I20" s="3">
        <f t="shared" si="2"/>
        <v>0</v>
      </c>
      <c r="J20" s="4">
        <f t="shared" si="3"/>
        <v>0</v>
      </c>
    </row>
    <row r="21" spans="1:10" s="1" customFormat="1" ht="51">
      <c r="A21" s="13">
        <v>17</v>
      </c>
      <c r="B21" s="17" t="str">
        <f>zbiorówka!B21</f>
        <v xml:space="preserve">Pojemnik do obserwacji owadów- podwójna lupa </v>
      </c>
      <c r="C21" s="17" t="str">
        <f>zbiorówka!C21</f>
        <v>Pojemnik do obserwacji owadów ze szkłem powiększającym w pokrywce i podziałką na dnie dla przedstawienia wielkości stworzenia. Powiększenie: 2x 3,5x . Średnica min. 7.5cm</v>
      </c>
      <c r="D21" s="67">
        <v>15</v>
      </c>
      <c r="E21" s="15">
        <f>zbiorówka!E21</f>
        <v>0</v>
      </c>
      <c r="F21" s="15">
        <f t="shared" si="0"/>
        <v>0</v>
      </c>
      <c r="G21" s="37">
        <f>zbiorówka!G21</f>
        <v>0</v>
      </c>
      <c r="H21" s="16">
        <f t="shared" si="1"/>
        <v>0</v>
      </c>
      <c r="I21" s="3">
        <f t="shared" si="2"/>
        <v>0</v>
      </c>
      <c r="J21" s="4">
        <f t="shared" si="3"/>
        <v>0</v>
      </c>
    </row>
    <row r="22" spans="1:10" s="1" customFormat="1" ht="63.75">
      <c r="A22" s="13">
        <v>18</v>
      </c>
      <c r="B22" s="17" t="str">
        <f>zbiorówka!B22</f>
        <v>Zestaw szkieletów zwierząt - w zestawie 5 sztuk</v>
      </c>
      <c r="C22" s="17" t="str">
        <f>zbiorówka!C22</f>
        <v xml:space="preserve">Zestaw powinien zawierać po 1 egz. szkieletu z każdego gatunku zwierząt: ryba, płaz, gad, ptak, ssak. Naturalne szkielety zwierząt umieszczone na podstawie, osłona wykonana z pleksi dla ochrony modelu przed uszkodzeniem. </v>
      </c>
      <c r="D22" s="67">
        <v>1</v>
      </c>
      <c r="E22" s="15">
        <f>zbiorówka!E22</f>
        <v>0</v>
      </c>
      <c r="F22" s="15">
        <f t="shared" si="0"/>
        <v>0</v>
      </c>
      <c r="G22" s="37">
        <f>zbiorówka!G22</f>
        <v>0</v>
      </c>
      <c r="H22" s="16">
        <f t="shared" si="1"/>
        <v>0</v>
      </c>
      <c r="I22" s="3">
        <f t="shared" si="2"/>
        <v>0</v>
      </c>
      <c r="J22" s="4">
        <f t="shared" si="3"/>
        <v>0</v>
      </c>
    </row>
    <row r="23" spans="1:10" s="1" customFormat="1" ht="38.25">
      <c r="A23" s="13">
        <v>19</v>
      </c>
      <c r="B23" s="17" t="str">
        <f>zbiorówka!B23</f>
        <v>Walizka ekobadacza</v>
      </c>
      <c r="C23" s="17" t="str">
        <f>zbiorówka!C23</f>
        <v>Zestaw dydaktyczny umożliwiający przeprowadzenie min. 480 testów kolorystycznych określających m. in. zawartość azotynów, azotanów, fosforanów, amoniaku, jonów żelaza, twardości i ph badanej wody oraz zmierzenie kwasowości gleby.</v>
      </c>
      <c r="D23" s="67">
        <v>2</v>
      </c>
      <c r="E23" s="15">
        <f>zbiorówka!E23</f>
        <v>0</v>
      </c>
      <c r="F23" s="15">
        <f t="shared" si="0"/>
        <v>0</v>
      </c>
      <c r="G23" s="37">
        <f>zbiorówka!G23</f>
        <v>0</v>
      </c>
      <c r="H23" s="16">
        <f t="shared" si="1"/>
        <v>0</v>
      </c>
      <c r="I23" s="3">
        <f t="shared" si="2"/>
        <v>0</v>
      </c>
      <c r="J23" s="4">
        <f t="shared" si="3"/>
        <v>0</v>
      </c>
    </row>
    <row r="24" spans="1:10" s="1" customFormat="1" ht="38.25">
      <c r="A24" s="13">
        <v>20</v>
      </c>
      <c r="B24" s="17" t="str">
        <f>zbiorówka!B24</f>
        <v>Szkielet człowieka na statywie</v>
      </c>
      <c r="C24" s="17" t="str">
        <f>zbiorówka!C24</f>
        <v>Model anatomiczny. Szkielet człowieka naturalnych rozmiarów na statywie. Wysokość modelu min. 170 cm.</v>
      </c>
      <c r="D24" s="67">
        <v>1</v>
      </c>
      <c r="E24" s="15">
        <f>zbiorówka!E24</f>
        <v>0</v>
      </c>
      <c r="F24" s="15">
        <f t="shared" si="0"/>
        <v>0</v>
      </c>
      <c r="G24" s="37">
        <f>zbiorówka!G24</f>
        <v>0</v>
      </c>
      <c r="H24" s="16">
        <f t="shared" si="1"/>
        <v>0</v>
      </c>
      <c r="I24" s="3">
        <f t="shared" si="2"/>
        <v>0</v>
      </c>
      <c r="J24" s="4">
        <f t="shared" si="3"/>
        <v>0</v>
      </c>
    </row>
    <row r="25" spans="1:10" s="1" customFormat="1" ht="25.5">
      <c r="A25" s="13">
        <v>21</v>
      </c>
      <c r="B25" s="17" t="str">
        <f>zbiorówka!B25</f>
        <v xml:space="preserve">Model czaszki człowieka </v>
      </c>
      <c r="C25" s="17" t="str">
        <f>zbiorówka!C25</f>
        <v>Model czaszki człowieka wykonany z tworzywa sztucznego.  Naturalnych rozmiarów model czaszki dorosłego człowieka.</v>
      </c>
      <c r="D25" s="67">
        <v>5</v>
      </c>
      <c r="E25" s="15">
        <f>zbiorówka!E25</f>
        <v>0</v>
      </c>
      <c r="F25" s="15">
        <f t="shared" si="0"/>
        <v>0</v>
      </c>
      <c r="G25" s="37">
        <f>zbiorówka!G25</f>
        <v>0</v>
      </c>
      <c r="H25" s="16">
        <f t="shared" si="1"/>
        <v>0</v>
      </c>
      <c r="I25" s="3">
        <f t="shared" si="2"/>
        <v>0</v>
      </c>
      <c r="J25" s="4">
        <f t="shared" si="3"/>
        <v>0</v>
      </c>
    </row>
    <row r="26" spans="1:10" s="1" customFormat="1" ht="51">
      <c r="A26" s="13">
        <v>22</v>
      </c>
      <c r="B26" s="17" t="str">
        <f>zbiorówka!B26</f>
        <v>Serce - model naturalnych rozmiarów 2 - częściowy</v>
      </c>
      <c r="C26" s="17" t="str">
        <f>zbiorówka!C26</f>
        <v>Model serca naturalnych rozmiarów, 2-częściowy, wykonany z tworzywa sztucznego umieszczony na podstawie.</v>
      </c>
      <c r="D26" s="67">
        <v>1</v>
      </c>
      <c r="E26" s="15">
        <f>zbiorówka!E26</f>
        <v>0</v>
      </c>
      <c r="F26" s="15">
        <f t="shared" si="0"/>
        <v>0</v>
      </c>
      <c r="G26" s="37">
        <f>zbiorówka!G26</f>
        <v>0</v>
      </c>
      <c r="H26" s="16">
        <f t="shared" si="1"/>
        <v>0</v>
      </c>
      <c r="I26" s="3">
        <f t="shared" si="2"/>
        <v>0</v>
      </c>
      <c r="J26" s="4">
        <f t="shared" si="3"/>
        <v>0</v>
      </c>
    </row>
    <row r="27" spans="1:10" s="1" customFormat="1" ht="25.5">
      <c r="A27" s="13">
        <v>23</v>
      </c>
      <c r="B27" s="17" t="str">
        <f>zbiorówka!B27</f>
        <v xml:space="preserve">Model procesu oddychania </v>
      </c>
      <c r="C27" s="17" t="str">
        <f>zbiorówka!C27</f>
        <v>Model przyrządu do demonstracji procesu oddychania. Model wyjaśnia pracę płuc - proces wdechu i wydechu.</v>
      </c>
      <c r="D27" s="67">
        <v>1</v>
      </c>
      <c r="E27" s="15">
        <f>zbiorówka!E27</f>
        <v>0</v>
      </c>
      <c r="F27" s="15">
        <f t="shared" si="0"/>
        <v>0</v>
      </c>
      <c r="G27" s="37">
        <f>zbiorówka!G27</f>
        <v>0</v>
      </c>
      <c r="H27" s="16">
        <f t="shared" si="1"/>
        <v>0</v>
      </c>
      <c r="I27" s="3">
        <f t="shared" si="2"/>
        <v>0</v>
      </c>
      <c r="J27" s="4">
        <f t="shared" si="3"/>
        <v>0</v>
      </c>
    </row>
    <row r="28" spans="1:10" s="1" customFormat="1" ht="51">
      <c r="A28" s="13">
        <v>24</v>
      </c>
      <c r="B28" s="17" t="str">
        <f>zbiorówka!B28</f>
        <v xml:space="preserve">Model wątroby oraz trzustki z dwunastnicą </v>
      </c>
      <c r="C28" s="17" t="str">
        <f>zbiorówka!C28</f>
        <v>Wykonany z tworzywa sztucznego model wątroby oraz trzustki. Model musi składać się z trzech części, które z łatwością można rozłączyć w celu osobnej prezentacji: wątroba wraz z zaznaczonym woreczkiem żółciowym, żyła wraz z tętnicą wątrobową oraz trzustka z dwunastnicą i fragmentem układu wrotnego.
Poszczególne struktury anatomiczne oznaczone kolorami. Zachowane naturalne proporcje. Model na podstawie.</v>
      </c>
      <c r="D28" s="67">
        <v>1</v>
      </c>
      <c r="E28" s="15">
        <f>zbiorówka!E28</f>
        <v>0</v>
      </c>
      <c r="F28" s="15">
        <f t="shared" si="0"/>
        <v>0</v>
      </c>
      <c r="G28" s="37">
        <f>zbiorówka!G28</f>
        <v>0</v>
      </c>
      <c r="H28" s="16">
        <f t="shared" si="1"/>
        <v>0</v>
      </c>
      <c r="I28" s="3">
        <f t="shared" si="2"/>
        <v>0</v>
      </c>
      <c r="J28" s="4">
        <f t="shared" si="3"/>
        <v>0</v>
      </c>
    </row>
    <row r="29" spans="1:10" s="1" customFormat="1" ht="63.75">
      <c r="A29" s="13">
        <v>25</v>
      </c>
      <c r="B29" s="17" t="str">
        <f>zbiorówka!B29</f>
        <v xml:space="preserve">Mózg - model mózgu człowieka z arteriami - 8 części </v>
      </c>
      <c r="C29" s="17" t="str">
        <f>zbiorówka!C29</f>
        <v xml:space="preserve">Model mózgu wykonany z tworzywa sztucznego. Model z zaznaczonymi naczyniami krwionośnymi. </v>
      </c>
      <c r="D29" s="67">
        <v>1</v>
      </c>
      <c r="E29" s="15">
        <f>zbiorówka!E29</f>
        <v>0</v>
      </c>
      <c r="F29" s="15">
        <f t="shared" si="0"/>
        <v>0</v>
      </c>
      <c r="G29" s="37">
        <f>zbiorówka!G29</f>
        <v>0</v>
      </c>
      <c r="H29" s="16">
        <f t="shared" si="1"/>
        <v>0</v>
      </c>
      <c r="I29" s="3">
        <f t="shared" si="2"/>
        <v>0</v>
      </c>
      <c r="J29" s="4">
        <f t="shared" si="3"/>
        <v>0</v>
      </c>
    </row>
    <row r="30" spans="1:10" s="1" customFormat="1" ht="38.25">
      <c r="A30" s="13">
        <v>26</v>
      </c>
      <c r="B30" s="17" t="str">
        <f>zbiorówka!B30</f>
        <v>Model serca ludzkiego pompowany</v>
      </c>
      <c r="C30" s="17" t="str">
        <f>zbiorówka!C30</f>
        <v>Łatwy w użyciu model wykorzystujący pompkę do demonstracji podstaw przepływu krwi przez serce oraz płuca. Model pokazujący, w jaki sposób płuca oraz serce współpracują ze sobą.</v>
      </c>
      <c r="D30" s="67">
        <v>1</v>
      </c>
      <c r="E30" s="15">
        <f>zbiorówka!E30</f>
        <v>0</v>
      </c>
      <c r="F30" s="15">
        <f t="shared" si="0"/>
        <v>0</v>
      </c>
      <c r="G30" s="37">
        <f>zbiorówka!G30</f>
        <v>0</v>
      </c>
      <c r="H30" s="16">
        <f t="shared" si="1"/>
        <v>0</v>
      </c>
      <c r="I30" s="3">
        <f t="shared" si="2"/>
        <v>0</v>
      </c>
      <c r="J30" s="4">
        <f t="shared" si="3"/>
        <v>0</v>
      </c>
    </row>
    <row r="31" spans="1:10" s="1" customFormat="1" ht="25.5">
      <c r="A31" s="13">
        <v>27</v>
      </c>
      <c r="B31" s="17" t="str">
        <f>zbiorówka!B31</f>
        <v>Model oka</v>
      </c>
      <c r="C31" s="17" t="str">
        <f>zbiorówka!C31</f>
        <v>Model anatomiczny oka ludzkiego, sześciokrotnie powiększony umieszczony na podstawie. Wyjmowane części modelu to: rogówka, tęczówka i soczewka, ciało szkliste.</v>
      </c>
      <c r="D31" s="67">
        <v>5</v>
      </c>
      <c r="E31" s="15">
        <f>zbiorówka!E31</f>
        <v>0</v>
      </c>
      <c r="F31" s="15">
        <f t="shared" si="0"/>
        <v>0</v>
      </c>
      <c r="G31" s="37">
        <f>zbiorówka!G31</f>
        <v>0</v>
      </c>
      <c r="H31" s="16">
        <f t="shared" si="1"/>
        <v>0</v>
      </c>
      <c r="I31" s="3">
        <f t="shared" si="2"/>
        <v>0</v>
      </c>
      <c r="J31" s="4">
        <f t="shared" si="3"/>
        <v>0</v>
      </c>
    </row>
    <row r="32" spans="1:10" s="1" customFormat="1">
      <c r="A32" s="13">
        <v>28</v>
      </c>
      <c r="B32" s="17" t="str">
        <f>zbiorówka!B32</f>
        <v xml:space="preserve">Model ucha </v>
      </c>
      <c r="C32" s="17" t="str">
        <f>zbiorówka!C32</f>
        <v>Model ucha człowieka czterokrotnie powiększony, 4 częściowy, na podstawie.</v>
      </c>
      <c r="D32" s="67">
        <v>5</v>
      </c>
      <c r="E32" s="15">
        <f>zbiorówka!E32</f>
        <v>0</v>
      </c>
      <c r="F32" s="15">
        <f t="shared" si="0"/>
        <v>0</v>
      </c>
      <c r="G32" s="37">
        <f>zbiorówka!G32</f>
        <v>0</v>
      </c>
      <c r="H32" s="16">
        <f t="shared" si="1"/>
        <v>0</v>
      </c>
      <c r="I32" s="3">
        <f t="shared" si="2"/>
        <v>0</v>
      </c>
      <c r="J32" s="4">
        <f t="shared" si="3"/>
        <v>0</v>
      </c>
    </row>
    <row r="33" spans="1:10" s="1" customFormat="1" ht="51">
      <c r="A33" s="13">
        <v>29</v>
      </c>
      <c r="B33" s="17" t="str">
        <f>zbiorówka!B33</f>
        <v xml:space="preserve">Model blokowy skóry - skóra </v>
      </c>
      <c r="C33" s="17" t="str">
        <f>zbiorówka!C33</f>
        <v>Model skóry w przekroju, który przedstawia w najdrobniejszych szczegółach mikroskopową strukturę ludzkiej skóry. Blokowy model wycinka skóry ludzkiej powiększonej 70 razy, przedstawiający przekrój skóry człowieka w formie trójwymiarowej bryły. Rozdzielone poszczególne warstwy skóry, ważniejsze struktury takie jak: włosy, gruczoły łojowe i potowe, receptory, nerwy oraz naczynia krwionośne ukazane są szczegółowo.</v>
      </c>
      <c r="D33" s="67">
        <v>1</v>
      </c>
      <c r="E33" s="15">
        <f>zbiorówka!E33</f>
        <v>0</v>
      </c>
      <c r="F33" s="15">
        <f t="shared" si="0"/>
        <v>0</v>
      </c>
      <c r="G33" s="37">
        <f>zbiorówka!G33</f>
        <v>0</v>
      </c>
      <c r="H33" s="16">
        <f t="shared" si="1"/>
        <v>0</v>
      </c>
      <c r="I33" s="3">
        <f t="shared" si="2"/>
        <v>0</v>
      </c>
      <c r="J33" s="4">
        <f t="shared" si="3"/>
        <v>0</v>
      </c>
    </row>
    <row r="34" spans="1:10" s="1" customFormat="1" ht="63.75">
      <c r="A34" s="13">
        <v>30</v>
      </c>
      <c r="B34" s="17" t="str">
        <f>zbiorówka!B34</f>
        <v>Plansze interaktywne z biologii-program multimedialny</v>
      </c>
      <c r="C34" s="17" t="str">
        <f>zbiorówka!C34</f>
        <v>Plansze interaktywne do biologii obejmujące m. in.: ·• zdjęcia i ilustracje, w tym galerie zdjęć z nagraniami np. głosów ptaków
• filmy dotyczące zachowań zwierząt czy funkcjonowania organizmu człowieka.
Program przeznaczony do pracy z wykorzystaniem tablicy interaktywnej.</v>
      </c>
      <c r="D34" s="67">
        <v>1</v>
      </c>
      <c r="E34" s="15">
        <f>zbiorówka!E34</f>
        <v>0</v>
      </c>
      <c r="F34" s="15">
        <f t="shared" si="0"/>
        <v>0</v>
      </c>
      <c r="G34" s="37">
        <f>zbiorówka!G34</f>
        <v>0</v>
      </c>
      <c r="H34" s="16">
        <f t="shared" si="1"/>
        <v>0</v>
      </c>
      <c r="I34" s="3">
        <f t="shared" si="2"/>
        <v>0</v>
      </c>
      <c r="J34" s="4">
        <f t="shared" si="3"/>
        <v>0</v>
      </c>
    </row>
    <row r="35" spans="1:10" s="1" customFormat="1" ht="192" thickBot="1">
      <c r="A35" s="28">
        <v>31</v>
      </c>
      <c r="B35" s="29" t="str">
        <f>zbiorówka!B35</f>
        <v>Zestaw plansz dydaktycznych - w zestawie 10 sztuk</v>
      </c>
      <c r="C35" s="29" t="str">
        <f>zbiorówka!C35</f>
        <v>Plansze dydaktyczne o wymiarach min. 70 x 100 cm
- Budowa i replikacja DNA
- Bakterie i wirusy
- Gruczoły i hormony
- Układ moczowy
- Układ nerwowy
- Transport tlenu
- Układ oddechowy
- Układ mięśniowy
- Układ pokarmowy
- Układ krwionośny
W związku z faktem, iż odbiorcą zamówienia będą między innymi osoby niepełnosprawne, zgodnie z art. 29 ust. 5 ustawy Pzp, Zamawiający wymaga, by do pozycji   „Zestaw plansz dydaktycznych - w zestawie 10 sztuk” Wykonawca dostarczył folie powiększające do czytania (jedna folia powiększająca na każdą pracownię) w celu umożliwienia korzystania z nich również przez osoby niedowidzące.</v>
      </c>
      <c r="D35" s="68">
        <v>1</v>
      </c>
      <c r="E35" s="38">
        <f>zbiorówka!E35</f>
        <v>0</v>
      </c>
      <c r="F35" s="38">
        <f t="shared" si="0"/>
        <v>0</v>
      </c>
      <c r="G35" s="43">
        <f>zbiorówka!G35</f>
        <v>0</v>
      </c>
      <c r="H35" s="34">
        <f t="shared" si="1"/>
        <v>0</v>
      </c>
      <c r="I35" s="32">
        <f t="shared" si="2"/>
        <v>0</v>
      </c>
      <c r="J35" s="35">
        <f t="shared" si="3"/>
        <v>0</v>
      </c>
    </row>
    <row r="36" spans="1:10">
      <c r="F36" s="18">
        <f>SUM(F5:F35)</f>
        <v>0</v>
      </c>
      <c r="H36" s="18">
        <f>SUM(H5:H35)</f>
        <v>0</v>
      </c>
      <c r="J36" s="18">
        <f>SUM(J5:J35)</f>
        <v>0</v>
      </c>
    </row>
  </sheetData>
  <mergeCells count="3">
    <mergeCell ref="C1:I1"/>
    <mergeCell ref="C2:I2"/>
    <mergeCell ref="D3:F3"/>
  </mergeCells>
  <pageMargins left="0.7" right="0.7" top="0.75" bottom="0.75" header="0.3" footer="0.3"/>
  <pageSetup scale="40" orientation="portrait" r:id="rId1"/>
  <headerFooter>
    <oddHeader>&amp;L13/PN/J/2019</oddHeader>
    <oddFooter>&amp;L&amp;P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70" zoomScaleNormal="70" workbookViewId="0">
      <pane ySplit="4" topLeftCell="A5" activePane="bottomLeft" state="frozen"/>
      <selection activeCell="C9" sqref="C9"/>
      <selection pane="bottomLeft" activeCell="C9" sqref="C9"/>
    </sheetView>
  </sheetViews>
  <sheetFormatPr defaultColWidth="9" defaultRowHeight="14.25"/>
  <cols>
    <col min="1" max="1" width="5.625" style="11" customWidth="1"/>
    <col min="2" max="2" width="13.625" style="11" customWidth="1"/>
    <col min="3" max="3" width="96.125" style="11" customWidth="1"/>
    <col min="4" max="4" width="10.625" style="11" customWidth="1"/>
    <col min="5" max="5" width="11.875" style="11" customWidth="1"/>
    <col min="6" max="6" width="12" style="11" customWidth="1"/>
    <col min="7" max="7" width="10.25" style="12" bestFit="1" customWidth="1"/>
    <col min="8" max="8" width="12.25" style="11" customWidth="1"/>
    <col min="9" max="9" width="11.75" style="11" customWidth="1"/>
    <col min="10" max="10" width="12.125" style="11" bestFit="1" customWidth="1"/>
    <col min="11" max="16384" width="9" style="11"/>
  </cols>
  <sheetData>
    <row r="1" spans="1:10" s="8" customFormat="1" ht="15">
      <c r="A1" s="6"/>
      <c r="B1" s="7"/>
      <c r="C1" s="83" t="s">
        <v>9</v>
      </c>
      <c r="D1" s="83"/>
      <c r="E1" s="83"/>
      <c r="F1" s="83"/>
      <c r="G1" s="83"/>
      <c r="H1" s="83"/>
      <c r="I1" s="83"/>
    </row>
    <row r="2" spans="1:10" s="8" customFormat="1" ht="15">
      <c r="A2" s="9"/>
      <c r="B2" s="10"/>
      <c r="C2" s="86" t="s">
        <v>16</v>
      </c>
      <c r="D2" s="86"/>
      <c r="E2" s="86"/>
      <c r="F2" s="86"/>
      <c r="G2" s="86"/>
      <c r="H2" s="86"/>
      <c r="I2" s="86"/>
    </row>
    <row r="3" spans="1:10" s="8" customFormat="1" ht="15.75" thickBot="1">
      <c r="A3" s="9"/>
      <c r="B3" s="10"/>
      <c r="C3" s="19"/>
      <c r="D3" s="85"/>
      <c r="E3" s="85"/>
      <c r="F3" s="85"/>
      <c r="G3" s="20"/>
      <c r="H3" s="20"/>
      <c r="I3" s="20"/>
    </row>
    <row r="4" spans="1:10" customFormat="1" ht="38.25">
      <c r="A4" s="22"/>
      <c r="B4" s="23"/>
      <c r="C4" s="24"/>
      <c r="D4" s="24" t="s">
        <v>3</v>
      </c>
      <c r="E4" s="25" t="s">
        <v>4</v>
      </c>
      <c r="F4" s="25" t="s">
        <v>5</v>
      </c>
      <c r="G4" s="26" t="s">
        <v>6</v>
      </c>
      <c r="H4" s="26" t="s">
        <v>21</v>
      </c>
      <c r="I4" s="25" t="s">
        <v>7</v>
      </c>
      <c r="J4" s="27" t="s">
        <v>8</v>
      </c>
    </row>
    <row r="5" spans="1:10" s="1" customFormat="1" ht="25.5">
      <c r="A5" s="13">
        <v>1</v>
      </c>
      <c r="B5" s="17" t="str">
        <f>zbiorówka!B5</f>
        <v xml:space="preserve">Model komórki roślinnej </v>
      </c>
      <c r="C5" s="17" t="str">
        <f>zbiorówka!C5</f>
        <v>Model komórki roślinnej wykonany z wysokiej jakości tworzywa sztucznego, umieszczony na podstawie.</v>
      </c>
      <c r="D5" s="69">
        <v>1</v>
      </c>
      <c r="E5" s="15">
        <f>zbiorówka!E5</f>
        <v>0</v>
      </c>
      <c r="F5" s="15">
        <f>E5*D5</f>
        <v>0</v>
      </c>
      <c r="G5" s="37">
        <f>zbiorówka!G5</f>
        <v>0</v>
      </c>
      <c r="H5" s="16">
        <f>J5-F5</f>
        <v>0</v>
      </c>
      <c r="I5" s="3">
        <f>E5*G5%+E5</f>
        <v>0</v>
      </c>
      <c r="J5" s="4">
        <f>I5*D5</f>
        <v>0</v>
      </c>
    </row>
    <row r="6" spans="1:10" s="1" customFormat="1" ht="25.5">
      <c r="A6" s="13">
        <v>2</v>
      </c>
      <c r="B6" s="17" t="str">
        <f>zbiorówka!B6</f>
        <v xml:space="preserve">Model komórki zwierzęcej </v>
      </c>
      <c r="C6" s="17" t="str">
        <f>zbiorówka!C6</f>
        <v>Model komórki zwierzęcej wykonany z wysokiej jakości tworzywa sztucznego, umieszczony na podstawie.</v>
      </c>
      <c r="D6" s="69">
        <v>1</v>
      </c>
      <c r="E6" s="15">
        <f>zbiorówka!E6</f>
        <v>0</v>
      </c>
      <c r="F6" s="15">
        <f t="shared" ref="F6:F35" si="0">E6*D6</f>
        <v>0</v>
      </c>
      <c r="G6" s="37">
        <f>zbiorówka!G6</f>
        <v>0</v>
      </c>
      <c r="H6" s="16">
        <f t="shared" ref="H6:H35" si="1">J6-F6</f>
        <v>0</v>
      </c>
      <c r="I6" s="3">
        <f t="shared" ref="I6:I35" si="2">E6*G6%+E6</f>
        <v>0</v>
      </c>
      <c r="J6" s="4">
        <f t="shared" ref="J6:J35" si="3">I6*D6</f>
        <v>0</v>
      </c>
    </row>
    <row r="7" spans="1:10" s="1" customFormat="1" ht="25.5">
      <c r="A7" s="13">
        <v>3</v>
      </c>
      <c r="B7" s="17" t="str">
        <f>zbiorówka!B7</f>
        <v>Pantofelek - model</v>
      </c>
      <c r="C7" s="17" t="str">
        <f>zbiorówka!C7</f>
        <v xml:space="preserve">Model pantofelka, wykonany z wysokiej, jakości tworzywa sztucznego, umieszczony na podstawie. </v>
      </c>
      <c r="D7" s="69">
        <v>1</v>
      </c>
      <c r="E7" s="15">
        <f>zbiorówka!E7</f>
        <v>0</v>
      </c>
      <c r="F7" s="15">
        <f t="shared" si="0"/>
        <v>0</v>
      </c>
      <c r="G7" s="37">
        <f>zbiorówka!G7</f>
        <v>0</v>
      </c>
      <c r="H7" s="16">
        <f t="shared" si="1"/>
        <v>0</v>
      </c>
      <c r="I7" s="3">
        <f t="shared" si="2"/>
        <v>0</v>
      </c>
      <c r="J7" s="4">
        <f t="shared" si="3"/>
        <v>0</v>
      </c>
    </row>
    <row r="8" spans="1:10" s="1" customFormat="1" ht="153">
      <c r="A8" s="13">
        <v>4</v>
      </c>
      <c r="B8" s="17" t="str">
        <f>zbiorówka!B8</f>
        <v>Mikroskop cyfrowy z kamerą</v>
      </c>
      <c r="C8" s="17" t="str">
        <f>zbiorówka!C8</f>
        <v>Minimalne parametry mikroskopu:
1. sensor typu CMOS o rozdzielczości 5 MP,
2. statyw z regulowaną wysokością uchwytu oraz z pokrętłem regulacji ostrości makro,
3. obiektyw przesuwający się względem matrycy CMOS, z filtrem IR, jakościowe szkło optyczne,
4. ogniskowa: 15,8 mm / FOV 13 stopni,
5. zakres regulacji ostrości: 0 mm - 150 mm,
6. zakres dostępnych powiększeń: 10x - 300x,
7. format zapisu obrazów statycznych: JPG, BMP, PNG, TIF,
8. format zapisu video: AVI,
9. interfejs: USB 2.0, kabel USB połączony z obudową mikroskopu,
10. zasilanie: poprzez port USB
Okres gwarancji: 5 lat</v>
      </c>
      <c r="D8" s="69">
        <v>1</v>
      </c>
      <c r="E8" s="15">
        <f>zbiorówka!E8</f>
        <v>0</v>
      </c>
      <c r="F8" s="15">
        <f t="shared" si="0"/>
        <v>0</v>
      </c>
      <c r="G8" s="37">
        <f>zbiorówka!G8</f>
        <v>0</v>
      </c>
      <c r="H8" s="16">
        <f t="shared" si="1"/>
        <v>0</v>
      </c>
      <c r="I8" s="3">
        <f t="shared" si="2"/>
        <v>0</v>
      </c>
      <c r="J8" s="4">
        <f t="shared" si="3"/>
        <v>0</v>
      </c>
    </row>
    <row r="9" spans="1:10" s="1" customFormat="1" ht="153">
      <c r="A9" s="13">
        <v>5</v>
      </c>
      <c r="B9" s="17" t="str">
        <f>zbiorówka!B9</f>
        <v>Mikroskop uczniowski</v>
      </c>
      <c r="C9" s="17" t="str">
        <f>zbiorówka!C9</f>
        <v>Minimalne parametry mikroskopu:
1. Głowica monokularowa, obrotowa 360°, nachylana pod kątem 45°,
2. Powiększenie x 40–800
3. Średnica tubusu okularu 23,2 mm
4. Okulary WF10x
5. Soczewki obiektywowe 4х, 10х, 40хs
6. Kondensor 0,65
7. Obrotowa diafragma (6 apertury)
8. Regulacja jasności
9. Zasilanie 220V 50Hz lub 2 baterie AA
10. Typ źródła oświetlenia LED 3-3,2 V (oświetlenie górne i dolne)
Okres gwarancji: 5 lat.</v>
      </c>
      <c r="D9" s="69">
        <v>15</v>
      </c>
      <c r="E9" s="15">
        <f>zbiorówka!E9</f>
        <v>0</v>
      </c>
      <c r="F9" s="15">
        <f t="shared" si="0"/>
        <v>0</v>
      </c>
      <c r="G9" s="37">
        <f>zbiorówka!G9</f>
        <v>0</v>
      </c>
      <c r="H9" s="16">
        <f t="shared" si="1"/>
        <v>0</v>
      </c>
      <c r="I9" s="3">
        <f t="shared" si="2"/>
        <v>0</v>
      </c>
      <c r="J9" s="4">
        <f t="shared" si="3"/>
        <v>0</v>
      </c>
    </row>
    <row r="10" spans="1:10" s="1" customFormat="1" ht="38.25">
      <c r="A10" s="13">
        <v>6</v>
      </c>
      <c r="B10" s="17" t="str">
        <f>zbiorówka!B10</f>
        <v>Narzędzia preparacyjne</v>
      </c>
      <c r="C10" s="17" t="str">
        <f>zbiorówka!C10</f>
        <v xml:space="preserve">Zestaw narzędzi preparacyjnych, w którego skład wchodzą m. in. wchodzą: nożyczki (dwa rodzaje), pęseta prosta i zakrzywiona, skalpel z rękojeścią (dwa rodzaje), igła preparacyjna prosta i zakrzywiona, lupa śr. min. 50 mm, kolec. </v>
      </c>
      <c r="D10" s="69">
        <v>15</v>
      </c>
      <c r="E10" s="15">
        <f>zbiorówka!E10</f>
        <v>0</v>
      </c>
      <c r="F10" s="15">
        <f t="shared" si="0"/>
        <v>0</v>
      </c>
      <c r="G10" s="37">
        <f>zbiorówka!G10</f>
        <v>0</v>
      </c>
      <c r="H10" s="16">
        <f t="shared" si="1"/>
        <v>0</v>
      </c>
      <c r="I10" s="3">
        <f t="shared" si="2"/>
        <v>0</v>
      </c>
      <c r="J10" s="4">
        <f t="shared" si="3"/>
        <v>0</v>
      </c>
    </row>
    <row r="11" spans="1:10" s="1" customFormat="1" ht="51">
      <c r="A11" s="13">
        <v>7</v>
      </c>
      <c r="B11" s="17" t="str">
        <f>zbiorówka!B11</f>
        <v>Wirusy - modele typowych wirusów</v>
      </c>
      <c r="C11" s="17" t="str">
        <f>zbiorówka!C11</f>
        <v xml:space="preserve">Zestaw czterech typowych wirusów. Powiększenie ok. 1 mln razy. Zrobione z wysokiej jakości PCV, każdy na podstawce </v>
      </c>
      <c r="D11" s="69">
        <v>1</v>
      </c>
      <c r="E11" s="15">
        <f>zbiorówka!E11</f>
        <v>0</v>
      </c>
      <c r="F11" s="15">
        <f t="shared" si="0"/>
        <v>0</v>
      </c>
      <c r="G11" s="37">
        <f>zbiorówka!G11</f>
        <v>0</v>
      </c>
      <c r="H11" s="16">
        <f t="shared" si="1"/>
        <v>0</v>
      </c>
      <c r="I11" s="3">
        <f t="shared" si="2"/>
        <v>0</v>
      </c>
      <c r="J11" s="4">
        <f t="shared" si="3"/>
        <v>0</v>
      </c>
    </row>
    <row r="12" spans="1:10" s="1" customFormat="1" ht="38.25">
      <c r="A12" s="13">
        <v>8</v>
      </c>
      <c r="B12" s="17" t="str">
        <f>zbiorówka!B12</f>
        <v xml:space="preserve">Model łodygi rośliny dwuliściennej </v>
      </c>
      <c r="C12" s="17" t="str">
        <f>zbiorówka!C12</f>
        <v xml:space="preserve">Model ukazujący przekrój poprzeczny oraz podłużny łodygi rośliny dwuliściennej. </v>
      </c>
      <c r="D12" s="69">
        <v>1</v>
      </c>
      <c r="E12" s="15">
        <f>zbiorówka!E12</f>
        <v>0</v>
      </c>
      <c r="F12" s="15">
        <f t="shared" si="0"/>
        <v>0</v>
      </c>
      <c r="G12" s="37">
        <f>zbiorówka!G12</f>
        <v>0</v>
      </c>
      <c r="H12" s="16">
        <f t="shared" si="1"/>
        <v>0</v>
      </c>
      <c r="I12" s="3">
        <f t="shared" si="2"/>
        <v>0</v>
      </c>
      <c r="J12" s="4">
        <f t="shared" si="3"/>
        <v>0</v>
      </c>
    </row>
    <row r="13" spans="1:10" s="1" customFormat="1" ht="38.25">
      <c r="A13" s="13">
        <v>9</v>
      </c>
      <c r="B13" s="17" t="str">
        <f>zbiorówka!B13</f>
        <v xml:space="preserve">Model łodygi rośliny jednoliściennej </v>
      </c>
      <c r="C13" s="17" t="str">
        <f>zbiorówka!C13</f>
        <v>Model ukazujący przekrój poprzeczny oraz podłużny łodygi rośliny jednoliściennej.</v>
      </c>
      <c r="D13" s="69">
        <v>1</v>
      </c>
      <c r="E13" s="15">
        <f>zbiorówka!E13</f>
        <v>0</v>
      </c>
      <c r="F13" s="15">
        <f t="shared" si="0"/>
        <v>0</v>
      </c>
      <c r="G13" s="37">
        <f>zbiorówka!G13</f>
        <v>0</v>
      </c>
      <c r="H13" s="16">
        <f t="shared" si="1"/>
        <v>0</v>
      </c>
      <c r="I13" s="3">
        <f t="shared" si="2"/>
        <v>0</v>
      </c>
      <c r="J13" s="4">
        <f t="shared" si="3"/>
        <v>0</v>
      </c>
    </row>
    <row r="14" spans="1:10" s="1" customFormat="1">
      <c r="A14" s="13">
        <v>10</v>
      </c>
      <c r="B14" s="17" t="str">
        <f>zbiorówka!B14</f>
        <v>Model korzenia</v>
      </c>
      <c r="C14" s="17" t="str">
        <f>zbiorówka!C14</f>
        <v>Model końcówki korzenia wraz z fragmentem przekroju podłużnego na podstawie.</v>
      </c>
      <c r="D14" s="69">
        <v>1</v>
      </c>
      <c r="E14" s="15">
        <f>zbiorówka!E14</f>
        <v>0</v>
      </c>
      <c r="F14" s="15">
        <f t="shared" si="0"/>
        <v>0</v>
      </c>
      <c r="G14" s="37">
        <f>zbiorówka!G14</f>
        <v>0</v>
      </c>
      <c r="H14" s="16">
        <f t="shared" si="1"/>
        <v>0</v>
      </c>
      <c r="I14" s="3">
        <f t="shared" si="2"/>
        <v>0</v>
      </c>
      <c r="J14" s="4">
        <f t="shared" si="3"/>
        <v>0</v>
      </c>
    </row>
    <row r="15" spans="1:10" s="1" customFormat="1">
      <c r="A15" s="13">
        <v>11</v>
      </c>
      <c r="B15" s="17" t="str">
        <f>zbiorówka!B15</f>
        <v xml:space="preserve">Model liścia </v>
      </c>
      <c r="C15" s="17" t="str">
        <f>zbiorówka!C15</f>
        <v>Model przedstawiający strukturę liścia, ukazujący przekrój poprzeczny i podłużny.</v>
      </c>
      <c r="D15" s="69">
        <v>1</v>
      </c>
      <c r="E15" s="15">
        <f>zbiorówka!E15</f>
        <v>0</v>
      </c>
      <c r="F15" s="15">
        <f t="shared" si="0"/>
        <v>0</v>
      </c>
      <c r="G15" s="37">
        <f>zbiorówka!G15</f>
        <v>0</v>
      </c>
      <c r="H15" s="16">
        <f t="shared" si="1"/>
        <v>0</v>
      </c>
      <c r="I15" s="3">
        <f t="shared" si="2"/>
        <v>0</v>
      </c>
      <c r="J15" s="4">
        <f t="shared" si="3"/>
        <v>0</v>
      </c>
    </row>
    <row r="16" spans="1:10" s="1" customFormat="1" ht="51">
      <c r="A16" s="13">
        <v>12</v>
      </c>
      <c r="B16" s="17" t="str">
        <f>zbiorówka!B16</f>
        <v>Preparaty roślinne</v>
      </c>
      <c r="C16" s="17" t="str">
        <f>zbiorówka!C16</f>
        <v>Wysokiej jakości preparaty biologiczne z opisami w języku polskim. Preparaty roślinne (min. 30 szt.) zawierają przykłady podstawowych tkanek roślinnych. Całość zapakowana w pudełko z trwałego tworzywa. Zestaw preparatów powinien być zgodny z podstawą programową dla klas IV - VIII szkoły podstawowej oraz umożliwiać wykorzystanie go podczas zajęć rozwijających zainteresowania.</v>
      </c>
      <c r="D16" s="69">
        <v>1</v>
      </c>
      <c r="E16" s="15">
        <f>zbiorówka!E16</f>
        <v>0</v>
      </c>
      <c r="F16" s="15">
        <f t="shared" si="0"/>
        <v>0</v>
      </c>
      <c r="G16" s="37">
        <f>zbiorówka!G16</f>
        <v>0</v>
      </c>
      <c r="H16" s="16">
        <f t="shared" si="1"/>
        <v>0</v>
      </c>
      <c r="I16" s="3">
        <f t="shared" si="2"/>
        <v>0</v>
      </c>
      <c r="J16" s="4">
        <f t="shared" si="3"/>
        <v>0</v>
      </c>
    </row>
    <row r="17" spans="1:10" s="1" customFormat="1" ht="51">
      <c r="A17" s="13">
        <v>13</v>
      </c>
      <c r="B17" s="17" t="str">
        <f>zbiorówka!B17</f>
        <v>Preparaty zoologiczne</v>
      </c>
      <c r="C17" s="17" t="str">
        <f>zbiorówka!C17</f>
        <v>Wysokiej  jakości  preparaty  biologiczne z  opisami w języku polskim. Zestaw min. 30 preparatów zawierający przykłady organizmów jednokomórkowych oraz tkanek zwierzęcych. Całość zapakowana w pudełko z trwałego tworzywa. Zestaw preparatów powinien być zgodny z podstawą programową dla klas IV - VIII szkoły podstawowej.</v>
      </c>
      <c r="D17" s="69">
        <v>1</v>
      </c>
      <c r="E17" s="15">
        <f>zbiorówka!E17</f>
        <v>0</v>
      </c>
      <c r="F17" s="15">
        <f t="shared" si="0"/>
        <v>0</v>
      </c>
      <c r="G17" s="37">
        <f>zbiorówka!G17</f>
        <v>0</v>
      </c>
      <c r="H17" s="16">
        <f t="shared" si="1"/>
        <v>0</v>
      </c>
      <c r="I17" s="3">
        <f t="shared" si="2"/>
        <v>0</v>
      </c>
      <c r="J17" s="4">
        <f t="shared" si="3"/>
        <v>0</v>
      </c>
    </row>
    <row r="18" spans="1:10" s="1" customFormat="1" ht="38.25">
      <c r="A18" s="13">
        <v>14</v>
      </c>
      <c r="B18" s="17" t="str">
        <f>zbiorówka!B18</f>
        <v>Preparaty tkankowe</v>
      </c>
      <c r="C18" s="17" t="str">
        <f>zbiorówka!C18</f>
        <v>Wysokiej jakości preparaty biologiczne z opisami w języku polskim. Zestaw preparatów tkankowych (min. 30 szt.) zawierający przykłady tkanek zwierzęcych i ludzkich. Całość zapakowana w pudełko z trwałego tworzywa. Zestaw preparatów powinien być zgodny z podstawą programową dla klas IV - VIII szkoły podstawowej.</v>
      </c>
      <c r="D18" s="69">
        <v>1</v>
      </c>
      <c r="E18" s="15">
        <f>zbiorówka!E18</f>
        <v>0</v>
      </c>
      <c r="F18" s="15">
        <f t="shared" si="0"/>
        <v>0</v>
      </c>
      <c r="G18" s="37">
        <f>zbiorówka!G18</f>
        <v>0</v>
      </c>
      <c r="H18" s="16">
        <f t="shared" si="1"/>
        <v>0</v>
      </c>
      <c r="I18" s="3">
        <f t="shared" si="2"/>
        <v>0</v>
      </c>
      <c r="J18" s="4">
        <f t="shared" si="3"/>
        <v>0</v>
      </c>
    </row>
    <row r="19" spans="1:10" s="1" customFormat="1" ht="38.25">
      <c r="A19" s="13">
        <v>15</v>
      </c>
      <c r="B19" s="17" t="str">
        <f>zbiorówka!B19</f>
        <v xml:space="preserve">Bakterie - zestaw preparatów </v>
      </c>
      <c r="C19" s="17" t="str">
        <f>zbiorówka!C19</f>
        <v>Wysokiej jakości preparaty biologiczne z opisami w języku polskim. Zestaw preparatów (min. 23 szt.) zawierający przykłady bakterii. Całość zapakowana w pudełko z trwałego tworzywa. Zestaw preparatów powinien być zgodny z podstawą programową dla klas IV - VIII szkoły podstawowej.</v>
      </c>
      <c r="D19" s="69">
        <v>1</v>
      </c>
      <c r="E19" s="15">
        <f>zbiorówka!E19</f>
        <v>0</v>
      </c>
      <c r="F19" s="15">
        <f t="shared" si="0"/>
        <v>0</v>
      </c>
      <c r="G19" s="37">
        <f>zbiorówka!G19</f>
        <v>0</v>
      </c>
      <c r="H19" s="16">
        <f t="shared" si="1"/>
        <v>0</v>
      </c>
      <c r="I19" s="3">
        <f t="shared" si="2"/>
        <v>0</v>
      </c>
      <c r="J19" s="4">
        <f t="shared" si="3"/>
        <v>0</v>
      </c>
    </row>
    <row r="20" spans="1:10" s="1" customFormat="1" ht="25.5">
      <c r="A20" s="13">
        <v>16</v>
      </c>
      <c r="B20" s="17" t="str">
        <f>zbiorówka!B20</f>
        <v xml:space="preserve">Lupa średnica 10 cm </v>
      </c>
      <c r="C20" s="17" t="str">
        <f>zbiorówka!C20</f>
        <v>Lupa w oprawie z tworzywa sztucznego. Średnica min. 10cm.</v>
      </c>
      <c r="D20" s="69">
        <v>30</v>
      </c>
      <c r="E20" s="15">
        <f>zbiorówka!E20</f>
        <v>0</v>
      </c>
      <c r="F20" s="15">
        <f t="shared" si="0"/>
        <v>0</v>
      </c>
      <c r="G20" s="37">
        <f>zbiorówka!G20</f>
        <v>0</v>
      </c>
      <c r="H20" s="16">
        <f t="shared" si="1"/>
        <v>0</v>
      </c>
      <c r="I20" s="3">
        <f t="shared" si="2"/>
        <v>0</v>
      </c>
      <c r="J20" s="4">
        <f t="shared" si="3"/>
        <v>0</v>
      </c>
    </row>
    <row r="21" spans="1:10" s="1" customFormat="1" ht="51">
      <c r="A21" s="13">
        <v>17</v>
      </c>
      <c r="B21" s="17" t="str">
        <f>zbiorówka!B21</f>
        <v xml:space="preserve">Pojemnik do obserwacji owadów- podwójna lupa </v>
      </c>
      <c r="C21" s="17" t="str">
        <f>zbiorówka!C21</f>
        <v>Pojemnik do obserwacji owadów ze szkłem powiększającym w pokrywce i podziałką na dnie dla przedstawienia wielkości stworzenia. Powiększenie: 2x 3,5x . Średnica min. 7.5cm</v>
      </c>
      <c r="D21" s="69">
        <v>15</v>
      </c>
      <c r="E21" s="15">
        <f>zbiorówka!E21</f>
        <v>0</v>
      </c>
      <c r="F21" s="15">
        <f t="shared" si="0"/>
        <v>0</v>
      </c>
      <c r="G21" s="37">
        <f>zbiorówka!G21</f>
        <v>0</v>
      </c>
      <c r="H21" s="16">
        <f t="shared" si="1"/>
        <v>0</v>
      </c>
      <c r="I21" s="3">
        <f t="shared" si="2"/>
        <v>0</v>
      </c>
      <c r="J21" s="4">
        <f t="shared" si="3"/>
        <v>0</v>
      </c>
    </row>
    <row r="22" spans="1:10" s="1" customFormat="1" ht="63.75">
      <c r="A22" s="13">
        <v>18</v>
      </c>
      <c r="B22" s="17" t="str">
        <f>zbiorówka!B22</f>
        <v>Zestaw szkieletów zwierząt - w zestawie 5 sztuk</v>
      </c>
      <c r="C22" s="17" t="str">
        <f>zbiorówka!C22</f>
        <v xml:space="preserve">Zestaw powinien zawierać po 1 egz. szkieletu z każdego gatunku zwierząt: ryba, płaz, gad, ptak, ssak. Naturalne szkielety zwierząt umieszczone na podstawie, osłona wykonana z pleksi dla ochrony modelu przed uszkodzeniem. </v>
      </c>
      <c r="D22" s="69">
        <v>0</v>
      </c>
      <c r="E22" s="15">
        <f>zbiorówka!E22</f>
        <v>0</v>
      </c>
      <c r="F22" s="15">
        <f t="shared" si="0"/>
        <v>0</v>
      </c>
      <c r="G22" s="37">
        <f>zbiorówka!G22</f>
        <v>0</v>
      </c>
      <c r="H22" s="16">
        <f t="shared" si="1"/>
        <v>0</v>
      </c>
      <c r="I22" s="3">
        <f t="shared" si="2"/>
        <v>0</v>
      </c>
      <c r="J22" s="4">
        <f t="shared" si="3"/>
        <v>0</v>
      </c>
    </row>
    <row r="23" spans="1:10" s="1" customFormat="1" ht="38.25">
      <c r="A23" s="13">
        <v>19</v>
      </c>
      <c r="B23" s="17" t="str">
        <f>zbiorówka!B23</f>
        <v>Walizka ekobadacza</v>
      </c>
      <c r="C23" s="17" t="str">
        <f>zbiorówka!C23</f>
        <v>Zestaw dydaktyczny umożliwiający przeprowadzenie min. 480 testów kolorystycznych określających m. in. zawartość azotynów, azotanów, fosforanów, amoniaku, jonów żelaza, twardości i ph badanej wody oraz zmierzenie kwasowości gleby.</v>
      </c>
      <c r="D23" s="69">
        <v>2</v>
      </c>
      <c r="E23" s="15">
        <f>zbiorówka!E23</f>
        <v>0</v>
      </c>
      <c r="F23" s="15">
        <f t="shared" si="0"/>
        <v>0</v>
      </c>
      <c r="G23" s="37">
        <f>zbiorówka!G23</f>
        <v>0</v>
      </c>
      <c r="H23" s="16">
        <f t="shared" si="1"/>
        <v>0</v>
      </c>
      <c r="I23" s="3">
        <f t="shared" si="2"/>
        <v>0</v>
      </c>
      <c r="J23" s="4">
        <f t="shared" si="3"/>
        <v>0</v>
      </c>
    </row>
    <row r="24" spans="1:10" s="1" customFormat="1" ht="38.25">
      <c r="A24" s="13">
        <v>20</v>
      </c>
      <c r="B24" s="17" t="str">
        <f>zbiorówka!B24</f>
        <v>Szkielet człowieka na statywie</v>
      </c>
      <c r="C24" s="17" t="str">
        <f>zbiorówka!C24</f>
        <v>Model anatomiczny. Szkielet człowieka naturalnych rozmiarów na statywie. Wysokość modelu min. 170 cm.</v>
      </c>
      <c r="D24" s="69">
        <v>0</v>
      </c>
      <c r="E24" s="15">
        <f>zbiorówka!E24</f>
        <v>0</v>
      </c>
      <c r="F24" s="15">
        <f t="shared" si="0"/>
        <v>0</v>
      </c>
      <c r="G24" s="37">
        <f>zbiorówka!G24</f>
        <v>0</v>
      </c>
      <c r="H24" s="16">
        <f t="shared" si="1"/>
        <v>0</v>
      </c>
      <c r="I24" s="3">
        <f t="shared" si="2"/>
        <v>0</v>
      </c>
      <c r="J24" s="4">
        <f t="shared" si="3"/>
        <v>0</v>
      </c>
    </row>
    <row r="25" spans="1:10" s="1" customFormat="1" ht="25.5">
      <c r="A25" s="13">
        <v>21</v>
      </c>
      <c r="B25" s="17" t="str">
        <f>zbiorówka!B25</f>
        <v xml:space="preserve">Model czaszki człowieka </v>
      </c>
      <c r="C25" s="17" t="str">
        <f>zbiorówka!C25</f>
        <v>Model czaszki człowieka wykonany z tworzywa sztucznego.  Naturalnych rozmiarów model czaszki dorosłego człowieka.</v>
      </c>
      <c r="D25" s="69">
        <v>0</v>
      </c>
      <c r="E25" s="15">
        <f>zbiorówka!E25</f>
        <v>0</v>
      </c>
      <c r="F25" s="15">
        <f t="shared" si="0"/>
        <v>0</v>
      </c>
      <c r="G25" s="37">
        <f>zbiorówka!G25</f>
        <v>0</v>
      </c>
      <c r="H25" s="16">
        <f t="shared" si="1"/>
        <v>0</v>
      </c>
      <c r="I25" s="3">
        <f t="shared" si="2"/>
        <v>0</v>
      </c>
      <c r="J25" s="4">
        <f t="shared" si="3"/>
        <v>0</v>
      </c>
    </row>
    <row r="26" spans="1:10" s="1" customFormat="1" ht="51">
      <c r="A26" s="13">
        <v>22</v>
      </c>
      <c r="B26" s="17" t="str">
        <f>zbiorówka!B26</f>
        <v>Serce - model naturalnych rozmiarów 2 - częściowy</v>
      </c>
      <c r="C26" s="17" t="str">
        <f>zbiorówka!C26</f>
        <v>Model serca naturalnych rozmiarów, 2-częściowy, wykonany z tworzywa sztucznego umieszczony na podstawie.</v>
      </c>
      <c r="D26" s="69">
        <v>0</v>
      </c>
      <c r="E26" s="15">
        <f>zbiorówka!E26</f>
        <v>0</v>
      </c>
      <c r="F26" s="15">
        <f t="shared" si="0"/>
        <v>0</v>
      </c>
      <c r="G26" s="37">
        <f>zbiorówka!G26</f>
        <v>0</v>
      </c>
      <c r="H26" s="16">
        <f t="shared" si="1"/>
        <v>0</v>
      </c>
      <c r="I26" s="3">
        <f t="shared" si="2"/>
        <v>0</v>
      </c>
      <c r="J26" s="4">
        <f t="shared" si="3"/>
        <v>0</v>
      </c>
    </row>
    <row r="27" spans="1:10" s="1" customFormat="1" ht="25.5">
      <c r="A27" s="13">
        <v>23</v>
      </c>
      <c r="B27" s="17" t="str">
        <f>zbiorówka!B27</f>
        <v xml:space="preserve">Model procesu oddychania </v>
      </c>
      <c r="C27" s="17" t="str">
        <f>zbiorówka!C27</f>
        <v>Model przyrządu do demonstracji procesu oddychania. Model wyjaśnia pracę płuc - proces wdechu i wydechu.</v>
      </c>
      <c r="D27" s="69">
        <v>0</v>
      </c>
      <c r="E27" s="15">
        <f>zbiorówka!E27</f>
        <v>0</v>
      </c>
      <c r="F27" s="15">
        <f t="shared" si="0"/>
        <v>0</v>
      </c>
      <c r="G27" s="37">
        <f>zbiorówka!G27</f>
        <v>0</v>
      </c>
      <c r="H27" s="16">
        <f t="shared" si="1"/>
        <v>0</v>
      </c>
      <c r="I27" s="3">
        <f t="shared" si="2"/>
        <v>0</v>
      </c>
      <c r="J27" s="4">
        <f t="shared" si="3"/>
        <v>0</v>
      </c>
    </row>
    <row r="28" spans="1:10" s="1" customFormat="1" ht="51">
      <c r="A28" s="13">
        <v>24</v>
      </c>
      <c r="B28" s="17" t="str">
        <f>zbiorówka!B28</f>
        <v xml:space="preserve">Model wątroby oraz trzustki z dwunastnicą </v>
      </c>
      <c r="C28" s="17" t="str">
        <f>zbiorówka!C28</f>
        <v>Wykonany z tworzywa sztucznego model wątroby oraz trzustki. Model musi składać się z trzech części, które z łatwością można rozłączyć w celu osobnej prezentacji: wątroba wraz z zaznaczonym woreczkiem żółciowym, żyła wraz z tętnicą wątrobową oraz trzustka z dwunastnicą i fragmentem układu wrotnego.
Poszczególne struktury anatomiczne oznaczone kolorami. Zachowane naturalne proporcje. Model na podstawie.</v>
      </c>
      <c r="D28" s="69">
        <v>0</v>
      </c>
      <c r="E28" s="15">
        <f>zbiorówka!E28</f>
        <v>0</v>
      </c>
      <c r="F28" s="15">
        <f t="shared" si="0"/>
        <v>0</v>
      </c>
      <c r="G28" s="37">
        <f>zbiorówka!G28</f>
        <v>0</v>
      </c>
      <c r="H28" s="16">
        <f t="shared" si="1"/>
        <v>0</v>
      </c>
      <c r="I28" s="3">
        <f t="shared" si="2"/>
        <v>0</v>
      </c>
      <c r="J28" s="4">
        <f t="shared" si="3"/>
        <v>0</v>
      </c>
    </row>
    <row r="29" spans="1:10" s="1" customFormat="1" ht="63.75">
      <c r="A29" s="13">
        <v>25</v>
      </c>
      <c r="B29" s="17" t="str">
        <f>zbiorówka!B29</f>
        <v xml:space="preserve">Mózg - model mózgu człowieka z arteriami - 8 części </v>
      </c>
      <c r="C29" s="17" t="str">
        <f>zbiorówka!C29</f>
        <v xml:space="preserve">Model mózgu wykonany z tworzywa sztucznego. Model z zaznaczonymi naczyniami krwionośnymi. </v>
      </c>
      <c r="D29" s="69">
        <v>0</v>
      </c>
      <c r="E29" s="15">
        <f>zbiorówka!E29</f>
        <v>0</v>
      </c>
      <c r="F29" s="15">
        <f t="shared" si="0"/>
        <v>0</v>
      </c>
      <c r="G29" s="37">
        <f>zbiorówka!G29</f>
        <v>0</v>
      </c>
      <c r="H29" s="16">
        <f t="shared" si="1"/>
        <v>0</v>
      </c>
      <c r="I29" s="3">
        <f t="shared" si="2"/>
        <v>0</v>
      </c>
      <c r="J29" s="4">
        <f t="shared" si="3"/>
        <v>0</v>
      </c>
    </row>
    <row r="30" spans="1:10" s="1" customFormat="1" ht="38.25">
      <c r="A30" s="13">
        <v>26</v>
      </c>
      <c r="B30" s="17" t="str">
        <f>zbiorówka!B30</f>
        <v>Model serca ludzkiego pompowany</v>
      </c>
      <c r="C30" s="17" t="str">
        <f>zbiorówka!C30</f>
        <v>Łatwy w użyciu model wykorzystujący pompkę do demonstracji podstaw przepływu krwi przez serce oraz płuca. Model pokazujący, w jaki sposób płuca oraz serce współpracują ze sobą.</v>
      </c>
      <c r="D30" s="69">
        <v>0</v>
      </c>
      <c r="E30" s="15">
        <f>zbiorówka!E30</f>
        <v>0</v>
      </c>
      <c r="F30" s="15">
        <f t="shared" si="0"/>
        <v>0</v>
      </c>
      <c r="G30" s="37">
        <f>zbiorówka!G30</f>
        <v>0</v>
      </c>
      <c r="H30" s="16">
        <f t="shared" si="1"/>
        <v>0</v>
      </c>
      <c r="I30" s="3">
        <f t="shared" si="2"/>
        <v>0</v>
      </c>
      <c r="J30" s="4">
        <f t="shared" si="3"/>
        <v>0</v>
      </c>
    </row>
    <row r="31" spans="1:10" s="1" customFormat="1" ht="25.5">
      <c r="A31" s="13">
        <v>27</v>
      </c>
      <c r="B31" s="17" t="str">
        <f>zbiorówka!B31</f>
        <v>Model oka</v>
      </c>
      <c r="C31" s="17" t="str">
        <f>zbiorówka!C31</f>
        <v>Model anatomiczny oka ludzkiego, sześciokrotnie powiększony umieszczony na podstawie. Wyjmowane części modelu to: rogówka, tęczówka i soczewka, ciało szkliste.</v>
      </c>
      <c r="D31" s="69">
        <v>0</v>
      </c>
      <c r="E31" s="15">
        <f>zbiorówka!E31</f>
        <v>0</v>
      </c>
      <c r="F31" s="15">
        <f t="shared" si="0"/>
        <v>0</v>
      </c>
      <c r="G31" s="37">
        <f>zbiorówka!G31</f>
        <v>0</v>
      </c>
      <c r="H31" s="16">
        <f t="shared" si="1"/>
        <v>0</v>
      </c>
      <c r="I31" s="3">
        <f t="shared" si="2"/>
        <v>0</v>
      </c>
      <c r="J31" s="4">
        <f t="shared" si="3"/>
        <v>0</v>
      </c>
    </row>
    <row r="32" spans="1:10" s="1" customFormat="1">
      <c r="A32" s="13">
        <v>28</v>
      </c>
      <c r="B32" s="17" t="str">
        <f>zbiorówka!B32</f>
        <v xml:space="preserve">Model ucha </v>
      </c>
      <c r="C32" s="17" t="str">
        <f>zbiorówka!C32</f>
        <v>Model ucha człowieka czterokrotnie powiększony, 4 częściowy, na podstawie.</v>
      </c>
      <c r="D32" s="69">
        <v>0</v>
      </c>
      <c r="E32" s="15">
        <f>zbiorówka!E32</f>
        <v>0</v>
      </c>
      <c r="F32" s="15">
        <f t="shared" si="0"/>
        <v>0</v>
      </c>
      <c r="G32" s="37">
        <f>zbiorówka!G32</f>
        <v>0</v>
      </c>
      <c r="H32" s="16">
        <f t="shared" si="1"/>
        <v>0</v>
      </c>
      <c r="I32" s="3">
        <f t="shared" si="2"/>
        <v>0</v>
      </c>
      <c r="J32" s="4">
        <f t="shared" si="3"/>
        <v>0</v>
      </c>
    </row>
    <row r="33" spans="1:10" s="1" customFormat="1" ht="51">
      <c r="A33" s="13">
        <v>29</v>
      </c>
      <c r="B33" s="17" t="str">
        <f>zbiorówka!B33</f>
        <v xml:space="preserve">Model blokowy skóry - skóra </v>
      </c>
      <c r="C33" s="17" t="str">
        <f>zbiorówka!C33</f>
        <v>Model skóry w przekroju, który przedstawia w najdrobniejszych szczegółach mikroskopową strukturę ludzkiej skóry. Blokowy model wycinka skóry ludzkiej powiększonej 70 razy, przedstawiający przekrój skóry człowieka w formie trójwymiarowej bryły. Rozdzielone poszczególne warstwy skóry, ważniejsze struktury takie jak: włosy, gruczoły łojowe i potowe, receptory, nerwy oraz naczynia krwionośne ukazane są szczegółowo.</v>
      </c>
      <c r="D33" s="69">
        <v>0</v>
      </c>
      <c r="E33" s="15">
        <f>zbiorówka!E33</f>
        <v>0</v>
      </c>
      <c r="F33" s="15">
        <f t="shared" si="0"/>
        <v>0</v>
      </c>
      <c r="G33" s="37">
        <f>zbiorówka!G33</f>
        <v>0</v>
      </c>
      <c r="H33" s="16">
        <f t="shared" si="1"/>
        <v>0</v>
      </c>
      <c r="I33" s="3">
        <f t="shared" si="2"/>
        <v>0</v>
      </c>
      <c r="J33" s="4">
        <f t="shared" si="3"/>
        <v>0</v>
      </c>
    </row>
    <row r="34" spans="1:10" s="1" customFormat="1" ht="63.75">
      <c r="A34" s="13">
        <v>30</v>
      </c>
      <c r="B34" s="17" t="str">
        <f>zbiorówka!B34</f>
        <v>Plansze interaktywne z biologii-program multimedialny</v>
      </c>
      <c r="C34" s="17" t="str">
        <f>zbiorówka!C34</f>
        <v>Plansze interaktywne do biologii obejmujące m. in.: ·• zdjęcia i ilustracje, w tym galerie zdjęć z nagraniami np. głosów ptaków
• filmy dotyczące zachowań zwierząt czy funkcjonowania organizmu człowieka.
Program przeznaczony do pracy z wykorzystaniem tablicy interaktywnej.</v>
      </c>
      <c r="D34" s="69">
        <v>0</v>
      </c>
      <c r="E34" s="15">
        <f>zbiorówka!E34</f>
        <v>0</v>
      </c>
      <c r="F34" s="15">
        <f t="shared" si="0"/>
        <v>0</v>
      </c>
      <c r="G34" s="37">
        <f>zbiorówka!G34</f>
        <v>0</v>
      </c>
      <c r="H34" s="16">
        <f t="shared" si="1"/>
        <v>0</v>
      </c>
      <c r="I34" s="3">
        <f t="shared" si="2"/>
        <v>0</v>
      </c>
      <c r="J34" s="4">
        <f t="shared" si="3"/>
        <v>0</v>
      </c>
    </row>
    <row r="35" spans="1:10" s="1" customFormat="1" ht="192" thickBot="1">
      <c r="A35" s="28">
        <v>31</v>
      </c>
      <c r="B35" s="29" t="str">
        <f>zbiorówka!B35</f>
        <v>Zestaw plansz dydaktycznych - w zestawie 10 sztuk</v>
      </c>
      <c r="C35" s="29" t="str">
        <f>zbiorówka!C35</f>
        <v>Plansze dydaktyczne o wymiarach min. 70 x 100 cm
- Budowa i replikacja DNA
- Bakterie i wirusy
- Gruczoły i hormony
- Układ moczowy
- Układ nerwowy
- Transport tlenu
- Układ oddechowy
- Układ mięśniowy
- Układ pokarmowy
- Układ krwionośny
W związku z faktem, iż odbiorcą zamówienia będą między innymi osoby niepełnosprawne, zgodnie z art. 29 ust. 5 ustawy Pzp, Zamawiający wymaga, by do pozycji   „Zestaw plansz dydaktycznych - w zestawie 10 sztuk” Wykonawca dostarczył folie powiększające do czytania (jedna folia powiększająca na każdą pracownię) w celu umożliwienia korzystania z nich również przez osoby niedowidzące.</v>
      </c>
      <c r="D35" s="70">
        <v>1</v>
      </c>
      <c r="E35" s="38">
        <f>zbiorówka!E35</f>
        <v>0</v>
      </c>
      <c r="F35" s="38">
        <f t="shared" si="0"/>
        <v>0</v>
      </c>
      <c r="G35" s="43">
        <f>zbiorówka!G35</f>
        <v>0</v>
      </c>
      <c r="H35" s="34">
        <f t="shared" si="1"/>
        <v>0</v>
      </c>
      <c r="I35" s="32">
        <f t="shared" si="2"/>
        <v>0</v>
      </c>
      <c r="J35" s="35">
        <f t="shared" si="3"/>
        <v>0</v>
      </c>
    </row>
    <row r="36" spans="1:10">
      <c r="F36" s="18">
        <f>SUM(F5:F35)</f>
        <v>0</v>
      </c>
      <c r="H36" s="18">
        <f>SUM(H5:H35)</f>
        <v>0</v>
      </c>
      <c r="J36" s="18">
        <f>SUM(J5:J35)</f>
        <v>0</v>
      </c>
    </row>
  </sheetData>
  <mergeCells count="3">
    <mergeCell ref="C1:I1"/>
    <mergeCell ref="C2:I2"/>
    <mergeCell ref="D3:F3"/>
  </mergeCells>
  <pageMargins left="0.7" right="0.7" top="0.75" bottom="0.75" header="0.3" footer="0.3"/>
  <pageSetup scale="40" orientation="portrait" r:id="rId1"/>
  <headerFooter>
    <oddHeader>&amp;L13/PN/J/2019</oddHeader>
    <oddFooter>&amp;L&amp;P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70" zoomScaleNormal="70" workbookViewId="0">
      <selection activeCell="C9" sqref="C9"/>
    </sheetView>
  </sheetViews>
  <sheetFormatPr defaultColWidth="9" defaultRowHeight="14.25"/>
  <cols>
    <col min="1" max="1" width="5.625" style="11" customWidth="1"/>
    <col min="2" max="2" width="13.625" style="11" customWidth="1"/>
    <col min="3" max="3" width="96.125" style="11" customWidth="1"/>
    <col min="4" max="4" width="10.625" style="11" customWidth="1"/>
    <col min="5" max="5" width="11.875" style="11" customWidth="1"/>
    <col min="6" max="6" width="12" style="11" customWidth="1"/>
    <col min="7" max="7" width="10.25" style="12" bestFit="1" customWidth="1"/>
    <col min="8" max="8" width="12.25" style="11" customWidth="1"/>
    <col min="9" max="9" width="11.75" style="11" customWidth="1"/>
    <col min="10" max="10" width="12.125" style="11" bestFit="1" customWidth="1"/>
    <col min="11" max="16384" width="9" style="11"/>
  </cols>
  <sheetData>
    <row r="1" spans="1:10" s="8" customFormat="1" ht="15">
      <c r="A1" s="6"/>
      <c r="B1" s="7"/>
      <c r="C1" s="83" t="s">
        <v>9</v>
      </c>
      <c r="D1" s="83"/>
      <c r="E1" s="83"/>
      <c r="F1" s="83"/>
      <c r="G1" s="83"/>
      <c r="H1" s="83"/>
      <c r="I1" s="83"/>
    </row>
    <row r="2" spans="1:10" s="8" customFormat="1" ht="15">
      <c r="A2" s="9"/>
      <c r="B2" s="10"/>
      <c r="C2" s="86" t="s">
        <v>30</v>
      </c>
      <c r="D2" s="86"/>
      <c r="E2" s="86"/>
      <c r="F2" s="86"/>
      <c r="G2" s="86"/>
      <c r="H2" s="86"/>
      <c r="I2" s="86"/>
    </row>
    <row r="3" spans="1:10" s="8" customFormat="1" ht="15.75" thickBot="1">
      <c r="A3" s="9"/>
      <c r="B3" s="10"/>
      <c r="C3" s="19"/>
      <c r="D3" s="85"/>
      <c r="E3" s="85"/>
      <c r="F3" s="85"/>
      <c r="G3" s="20"/>
      <c r="H3" s="20"/>
      <c r="I3" s="20"/>
    </row>
    <row r="4" spans="1:10" customFormat="1" ht="38.25">
      <c r="A4" s="22"/>
      <c r="B4" s="23"/>
      <c r="C4" s="24"/>
      <c r="D4" s="24" t="s">
        <v>3</v>
      </c>
      <c r="E4" s="25" t="s">
        <v>4</v>
      </c>
      <c r="F4" s="25" t="s">
        <v>5</v>
      </c>
      <c r="G4" s="26" t="s">
        <v>6</v>
      </c>
      <c r="H4" s="26" t="s">
        <v>21</v>
      </c>
      <c r="I4" s="25" t="s">
        <v>7</v>
      </c>
      <c r="J4" s="27" t="s">
        <v>8</v>
      </c>
    </row>
    <row r="5" spans="1:10" s="1" customFormat="1" ht="25.5">
      <c r="A5" s="13">
        <v>1</v>
      </c>
      <c r="B5" s="17" t="str">
        <f>zbiorówka!B5</f>
        <v xml:space="preserve">Model komórki roślinnej </v>
      </c>
      <c r="C5" s="17" t="str">
        <f>zbiorówka!C5</f>
        <v>Model komórki roślinnej wykonany z wysokiej jakości tworzywa sztucznego, umieszczony na podstawie.</v>
      </c>
      <c r="D5" s="71">
        <v>1</v>
      </c>
      <c r="E5" s="15">
        <f>zbiorówka!E5</f>
        <v>0</v>
      </c>
      <c r="F5" s="15">
        <f>E5*D5</f>
        <v>0</v>
      </c>
      <c r="G5" s="37">
        <f>zbiorówka!G5</f>
        <v>0</v>
      </c>
      <c r="H5" s="16">
        <f>J5-F5</f>
        <v>0</v>
      </c>
      <c r="I5" s="3">
        <f>E5*G5%+E5</f>
        <v>0</v>
      </c>
      <c r="J5" s="4">
        <f>I5*D5</f>
        <v>0</v>
      </c>
    </row>
    <row r="6" spans="1:10" s="1" customFormat="1" ht="25.5">
      <c r="A6" s="13">
        <v>2</v>
      </c>
      <c r="B6" s="17" t="str">
        <f>zbiorówka!B6</f>
        <v xml:space="preserve">Model komórki zwierzęcej </v>
      </c>
      <c r="C6" s="17" t="str">
        <f>zbiorówka!C6</f>
        <v>Model komórki zwierzęcej wykonany z wysokiej jakości tworzywa sztucznego, umieszczony na podstawie.</v>
      </c>
      <c r="D6" s="71">
        <v>1</v>
      </c>
      <c r="E6" s="15">
        <f>zbiorówka!E6</f>
        <v>0</v>
      </c>
      <c r="F6" s="15">
        <f t="shared" ref="F6:F35" si="0">E6*D6</f>
        <v>0</v>
      </c>
      <c r="G6" s="37">
        <f>zbiorówka!G6</f>
        <v>0</v>
      </c>
      <c r="H6" s="16">
        <f t="shared" ref="H6:H35" si="1">J6-F6</f>
        <v>0</v>
      </c>
      <c r="I6" s="3">
        <f t="shared" ref="I6:I35" si="2">E6*G6%+E6</f>
        <v>0</v>
      </c>
      <c r="J6" s="4">
        <f t="shared" ref="J6:J35" si="3">I6*D6</f>
        <v>0</v>
      </c>
    </row>
    <row r="7" spans="1:10" s="1" customFormat="1" ht="25.5">
      <c r="A7" s="13">
        <v>3</v>
      </c>
      <c r="B7" s="17" t="str">
        <f>zbiorówka!B7</f>
        <v>Pantofelek - model</v>
      </c>
      <c r="C7" s="17" t="str">
        <f>zbiorówka!C7</f>
        <v xml:space="preserve">Model pantofelka, wykonany z wysokiej, jakości tworzywa sztucznego, umieszczony na podstawie. </v>
      </c>
      <c r="D7" s="71">
        <v>1</v>
      </c>
      <c r="E7" s="15">
        <f>zbiorówka!E7</f>
        <v>0</v>
      </c>
      <c r="F7" s="15">
        <f t="shared" si="0"/>
        <v>0</v>
      </c>
      <c r="G7" s="37">
        <f>zbiorówka!G7</f>
        <v>0</v>
      </c>
      <c r="H7" s="16">
        <f t="shared" si="1"/>
        <v>0</v>
      </c>
      <c r="I7" s="3">
        <f t="shared" si="2"/>
        <v>0</v>
      </c>
      <c r="J7" s="4">
        <f t="shared" si="3"/>
        <v>0</v>
      </c>
    </row>
    <row r="8" spans="1:10" s="1" customFormat="1" ht="153">
      <c r="A8" s="13">
        <v>4</v>
      </c>
      <c r="B8" s="17" t="str">
        <f>zbiorówka!B8</f>
        <v>Mikroskop cyfrowy z kamerą</v>
      </c>
      <c r="C8" s="17" t="str">
        <f>zbiorówka!C8</f>
        <v>Minimalne parametry mikroskopu:
1. sensor typu CMOS o rozdzielczości 5 MP,
2. statyw z regulowaną wysokością uchwytu oraz z pokrętłem regulacji ostrości makro,
3. obiektyw przesuwający się względem matrycy CMOS, z filtrem IR, jakościowe szkło optyczne,
4. ogniskowa: 15,8 mm / FOV 13 stopni,
5. zakres regulacji ostrości: 0 mm - 150 mm,
6. zakres dostępnych powiększeń: 10x - 300x,
7. format zapisu obrazów statycznych: JPG, BMP, PNG, TIF,
8. format zapisu video: AVI,
9. interfejs: USB 2.0, kabel USB połączony z obudową mikroskopu,
10. zasilanie: poprzez port USB
Okres gwarancji: 5 lat</v>
      </c>
      <c r="D8" s="71">
        <v>1</v>
      </c>
      <c r="E8" s="15">
        <f>zbiorówka!E8</f>
        <v>0</v>
      </c>
      <c r="F8" s="15">
        <f t="shared" si="0"/>
        <v>0</v>
      </c>
      <c r="G8" s="37">
        <f>zbiorówka!G8</f>
        <v>0</v>
      </c>
      <c r="H8" s="16">
        <f t="shared" si="1"/>
        <v>0</v>
      </c>
      <c r="I8" s="3">
        <f t="shared" si="2"/>
        <v>0</v>
      </c>
      <c r="J8" s="4">
        <f t="shared" si="3"/>
        <v>0</v>
      </c>
    </row>
    <row r="9" spans="1:10" s="1" customFormat="1" ht="153">
      <c r="A9" s="13">
        <v>5</v>
      </c>
      <c r="B9" s="17" t="str">
        <f>zbiorówka!B9</f>
        <v>Mikroskop uczniowski</v>
      </c>
      <c r="C9" s="17" t="str">
        <f>zbiorówka!C9</f>
        <v>Minimalne parametry mikroskopu:
1. Głowica monokularowa, obrotowa 360°, nachylana pod kątem 45°,
2. Powiększenie x 40–800
3. Średnica tubusu okularu 23,2 mm
4. Okulary WF10x
5. Soczewki obiektywowe 4х, 10х, 40хs
6. Kondensor 0,65
7. Obrotowa diafragma (6 apertury)
8. Regulacja jasności
9. Zasilanie 220V 50Hz lub 2 baterie AA
10. Typ źródła oświetlenia LED 3-3,2 V (oświetlenie górne i dolne)
Okres gwarancji: 5 lat.</v>
      </c>
      <c r="D9" s="71">
        <v>15</v>
      </c>
      <c r="E9" s="15">
        <f>zbiorówka!E9</f>
        <v>0</v>
      </c>
      <c r="F9" s="15">
        <f t="shared" si="0"/>
        <v>0</v>
      </c>
      <c r="G9" s="37">
        <f>zbiorówka!G9</f>
        <v>0</v>
      </c>
      <c r="H9" s="16">
        <f t="shared" si="1"/>
        <v>0</v>
      </c>
      <c r="I9" s="3">
        <f t="shared" si="2"/>
        <v>0</v>
      </c>
      <c r="J9" s="4">
        <f t="shared" si="3"/>
        <v>0</v>
      </c>
    </row>
    <row r="10" spans="1:10" s="1" customFormat="1" ht="38.25">
      <c r="A10" s="13">
        <v>6</v>
      </c>
      <c r="B10" s="17" t="str">
        <f>zbiorówka!B10</f>
        <v>Narzędzia preparacyjne</v>
      </c>
      <c r="C10" s="17" t="str">
        <f>zbiorówka!C10</f>
        <v xml:space="preserve">Zestaw narzędzi preparacyjnych, w którego skład wchodzą m. in. wchodzą: nożyczki (dwa rodzaje), pęseta prosta i zakrzywiona, skalpel z rękojeścią (dwa rodzaje), igła preparacyjna prosta i zakrzywiona, lupa śr. min. 50 mm, kolec. </v>
      </c>
      <c r="D10" s="71">
        <v>15</v>
      </c>
      <c r="E10" s="15">
        <f>zbiorówka!E10</f>
        <v>0</v>
      </c>
      <c r="F10" s="15">
        <f t="shared" si="0"/>
        <v>0</v>
      </c>
      <c r="G10" s="37">
        <f>zbiorówka!G10</f>
        <v>0</v>
      </c>
      <c r="H10" s="16">
        <f t="shared" si="1"/>
        <v>0</v>
      </c>
      <c r="I10" s="3">
        <f t="shared" si="2"/>
        <v>0</v>
      </c>
      <c r="J10" s="4">
        <f t="shared" si="3"/>
        <v>0</v>
      </c>
    </row>
    <row r="11" spans="1:10" s="1" customFormat="1" ht="51">
      <c r="A11" s="13">
        <v>7</v>
      </c>
      <c r="B11" s="17" t="str">
        <f>zbiorówka!B11</f>
        <v>Wirusy - modele typowych wirusów</v>
      </c>
      <c r="C11" s="17" t="str">
        <f>zbiorówka!C11</f>
        <v xml:space="preserve">Zestaw czterech typowych wirusów. Powiększenie ok. 1 mln razy. Zrobione z wysokiej jakości PCV, każdy na podstawce </v>
      </c>
      <c r="D11" s="71">
        <v>1</v>
      </c>
      <c r="E11" s="15">
        <f>zbiorówka!E11</f>
        <v>0</v>
      </c>
      <c r="F11" s="15">
        <f t="shared" si="0"/>
        <v>0</v>
      </c>
      <c r="G11" s="37">
        <f>zbiorówka!G11</f>
        <v>0</v>
      </c>
      <c r="H11" s="16">
        <f t="shared" si="1"/>
        <v>0</v>
      </c>
      <c r="I11" s="3">
        <f t="shared" si="2"/>
        <v>0</v>
      </c>
      <c r="J11" s="4">
        <f t="shared" si="3"/>
        <v>0</v>
      </c>
    </row>
    <row r="12" spans="1:10" s="1" customFormat="1" ht="38.25">
      <c r="A12" s="13">
        <v>8</v>
      </c>
      <c r="B12" s="17" t="str">
        <f>zbiorówka!B12</f>
        <v xml:space="preserve">Model łodygi rośliny dwuliściennej </v>
      </c>
      <c r="C12" s="17" t="str">
        <f>zbiorówka!C12</f>
        <v xml:space="preserve">Model ukazujący przekrój poprzeczny oraz podłużny łodygi rośliny dwuliściennej. </v>
      </c>
      <c r="D12" s="71">
        <v>1</v>
      </c>
      <c r="E12" s="15">
        <f>zbiorówka!E12</f>
        <v>0</v>
      </c>
      <c r="F12" s="15">
        <f t="shared" si="0"/>
        <v>0</v>
      </c>
      <c r="G12" s="37">
        <f>zbiorówka!G12</f>
        <v>0</v>
      </c>
      <c r="H12" s="16">
        <f t="shared" si="1"/>
        <v>0</v>
      </c>
      <c r="I12" s="3">
        <f t="shared" si="2"/>
        <v>0</v>
      </c>
      <c r="J12" s="4">
        <f t="shared" si="3"/>
        <v>0</v>
      </c>
    </row>
    <row r="13" spans="1:10" s="1" customFormat="1" ht="38.25">
      <c r="A13" s="13">
        <v>9</v>
      </c>
      <c r="B13" s="17" t="str">
        <f>zbiorówka!B13</f>
        <v xml:space="preserve">Model łodygi rośliny jednoliściennej </v>
      </c>
      <c r="C13" s="17" t="str">
        <f>zbiorówka!C13</f>
        <v>Model ukazujący przekrój poprzeczny oraz podłużny łodygi rośliny jednoliściennej.</v>
      </c>
      <c r="D13" s="71">
        <v>1</v>
      </c>
      <c r="E13" s="15">
        <f>zbiorówka!E13</f>
        <v>0</v>
      </c>
      <c r="F13" s="15">
        <f t="shared" si="0"/>
        <v>0</v>
      </c>
      <c r="G13" s="37">
        <f>zbiorówka!G13</f>
        <v>0</v>
      </c>
      <c r="H13" s="16">
        <f t="shared" si="1"/>
        <v>0</v>
      </c>
      <c r="I13" s="3">
        <f t="shared" si="2"/>
        <v>0</v>
      </c>
      <c r="J13" s="4">
        <f t="shared" si="3"/>
        <v>0</v>
      </c>
    </row>
    <row r="14" spans="1:10" s="1" customFormat="1">
      <c r="A14" s="13">
        <v>10</v>
      </c>
      <c r="B14" s="17" t="str">
        <f>zbiorówka!B14</f>
        <v>Model korzenia</v>
      </c>
      <c r="C14" s="17" t="str">
        <f>zbiorówka!C14</f>
        <v>Model końcówki korzenia wraz z fragmentem przekroju podłużnego na podstawie.</v>
      </c>
      <c r="D14" s="71">
        <v>1</v>
      </c>
      <c r="E14" s="15">
        <f>zbiorówka!E14</f>
        <v>0</v>
      </c>
      <c r="F14" s="15">
        <f t="shared" si="0"/>
        <v>0</v>
      </c>
      <c r="G14" s="37">
        <f>zbiorówka!G14</f>
        <v>0</v>
      </c>
      <c r="H14" s="16">
        <f t="shared" si="1"/>
        <v>0</v>
      </c>
      <c r="I14" s="3">
        <f t="shared" si="2"/>
        <v>0</v>
      </c>
      <c r="J14" s="4">
        <f t="shared" si="3"/>
        <v>0</v>
      </c>
    </row>
    <row r="15" spans="1:10" s="1" customFormat="1">
      <c r="A15" s="13">
        <v>11</v>
      </c>
      <c r="B15" s="17" t="str">
        <f>zbiorówka!B15</f>
        <v xml:space="preserve">Model liścia </v>
      </c>
      <c r="C15" s="17" t="str">
        <f>zbiorówka!C15</f>
        <v>Model przedstawiający strukturę liścia, ukazujący przekrój poprzeczny i podłużny.</v>
      </c>
      <c r="D15" s="71">
        <v>1</v>
      </c>
      <c r="E15" s="15">
        <f>zbiorówka!E15</f>
        <v>0</v>
      </c>
      <c r="F15" s="15">
        <f t="shared" si="0"/>
        <v>0</v>
      </c>
      <c r="G15" s="37">
        <f>zbiorówka!G15</f>
        <v>0</v>
      </c>
      <c r="H15" s="16">
        <f t="shared" si="1"/>
        <v>0</v>
      </c>
      <c r="I15" s="3">
        <f t="shared" si="2"/>
        <v>0</v>
      </c>
      <c r="J15" s="4">
        <f t="shared" si="3"/>
        <v>0</v>
      </c>
    </row>
    <row r="16" spans="1:10" s="1" customFormat="1" ht="51">
      <c r="A16" s="13">
        <v>12</v>
      </c>
      <c r="B16" s="17" t="str">
        <f>zbiorówka!B16</f>
        <v>Preparaty roślinne</v>
      </c>
      <c r="C16" s="17" t="str">
        <f>zbiorówka!C16</f>
        <v>Wysokiej jakości preparaty biologiczne z opisami w języku polskim. Preparaty roślinne (min. 30 szt.) zawierają przykłady podstawowych tkanek roślinnych. Całość zapakowana w pudełko z trwałego tworzywa. Zestaw preparatów powinien być zgodny z podstawą programową dla klas IV - VIII szkoły podstawowej oraz umożliwiać wykorzystanie go podczas zajęć rozwijających zainteresowania.</v>
      </c>
      <c r="D16" s="71">
        <v>1</v>
      </c>
      <c r="E16" s="15">
        <f>zbiorówka!E16</f>
        <v>0</v>
      </c>
      <c r="F16" s="15">
        <f t="shared" si="0"/>
        <v>0</v>
      </c>
      <c r="G16" s="37">
        <f>zbiorówka!G16</f>
        <v>0</v>
      </c>
      <c r="H16" s="16">
        <f t="shared" si="1"/>
        <v>0</v>
      </c>
      <c r="I16" s="3">
        <f t="shared" si="2"/>
        <v>0</v>
      </c>
      <c r="J16" s="4">
        <f t="shared" si="3"/>
        <v>0</v>
      </c>
    </row>
    <row r="17" spans="1:10" s="1" customFormat="1" ht="51">
      <c r="A17" s="13">
        <v>13</v>
      </c>
      <c r="B17" s="17" t="str">
        <f>zbiorówka!B17</f>
        <v>Preparaty zoologiczne</v>
      </c>
      <c r="C17" s="17" t="str">
        <f>zbiorówka!C17</f>
        <v>Wysokiej  jakości  preparaty  biologiczne z  opisami w języku polskim. Zestaw min. 30 preparatów zawierający przykłady organizmów jednokomórkowych oraz tkanek zwierzęcych. Całość zapakowana w pudełko z trwałego tworzywa. Zestaw preparatów powinien być zgodny z podstawą programową dla klas IV - VIII szkoły podstawowej.</v>
      </c>
      <c r="D17" s="71">
        <v>1</v>
      </c>
      <c r="E17" s="15">
        <f>zbiorówka!E17</f>
        <v>0</v>
      </c>
      <c r="F17" s="15">
        <f t="shared" si="0"/>
        <v>0</v>
      </c>
      <c r="G17" s="37">
        <f>zbiorówka!G17</f>
        <v>0</v>
      </c>
      <c r="H17" s="16">
        <f t="shared" si="1"/>
        <v>0</v>
      </c>
      <c r="I17" s="3">
        <f t="shared" si="2"/>
        <v>0</v>
      </c>
      <c r="J17" s="4">
        <f t="shared" si="3"/>
        <v>0</v>
      </c>
    </row>
    <row r="18" spans="1:10" s="1" customFormat="1" ht="38.25">
      <c r="A18" s="13">
        <v>14</v>
      </c>
      <c r="B18" s="17" t="str">
        <f>zbiorówka!B18</f>
        <v>Preparaty tkankowe</v>
      </c>
      <c r="C18" s="17" t="str">
        <f>zbiorówka!C18</f>
        <v>Wysokiej jakości preparaty biologiczne z opisami w języku polskim. Zestaw preparatów tkankowych (min. 30 szt.) zawierający przykłady tkanek zwierzęcych i ludzkich. Całość zapakowana w pudełko z trwałego tworzywa. Zestaw preparatów powinien być zgodny z podstawą programową dla klas IV - VIII szkoły podstawowej.</v>
      </c>
      <c r="D18" s="71">
        <v>1</v>
      </c>
      <c r="E18" s="15">
        <f>zbiorówka!E18</f>
        <v>0</v>
      </c>
      <c r="F18" s="15">
        <f t="shared" si="0"/>
        <v>0</v>
      </c>
      <c r="G18" s="37">
        <f>zbiorówka!G18</f>
        <v>0</v>
      </c>
      <c r="H18" s="16">
        <f t="shared" si="1"/>
        <v>0</v>
      </c>
      <c r="I18" s="3">
        <f t="shared" si="2"/>
        <v>0</v>
      </c>
      <c r="J18" s="4">
        <f t="shared" si="3"/>
        <v>0</v>
      </c>
    </row>
    <row r="19" spans="1:10" s="1" customFormat="1" ht="38.25">
      <c r="A19" s="13">
        <v>15</v>
      </c>
      <c r="B19" s="17" t="str">
        <f>zbiorówka!B19</f>
        <v xml:space="preserve">Bakterie - zestaw preparatów </v>
      </c>
      <c r="C19" s="17" t="str">
        <f>zbiorówka!C19</f>
        <v>Wysokiej jakości preparaty biologiczne z opisami w języku polskim. Zestaw preparatów (min. 23 szt.) zawierający przykłady bakterii. Całość zapakowana w pudełko z trwałego tworzywa. Zestaw preparatów powinien być zgodny z podstawą programową dla klas IV - VIII szkoły podstawowej.</v>
      </c>
      <c r="D19" s="71">
        <v>1</v>
      </c>
      <c r="E19" s="15">
        <f>zbiorówka!E19</f>
        <v>0</v>
      </c>
      <c r="F19" s="15">
        <f t="shared" si="0"/>
        <v>0</v>
      </c>
      <c r="G19" s="37">
        <f>zbiorówka!G19</f>
        <v>0</v>
      </c>
      <c r="H19" s="16">
        <f t="shared" si="1"/>
        <v>0</v>
      </c>
      <c r="I19" s="3">
        <f t="shared" si="2"/>
        <v>0</v>
      </c>
      <c r="J19" s="4">
        <f t="shared" si="3"/>
        <v>0</v>
      </c>
    </row>
    <row r="20" spans="1:10" s="1" customFormat="1" ht="25.5">
      <c r="A20" s="13">
        <v>16</v>
      </c>
      <c r="B20" s="17" t="str">
        <f>zbiorówka!B20</f>
        <v xml:space="preserve">Lupa średnica 10 cm </v>
      </c>
      <c r="C20" s="17" t="str">
        <f>zbiorówka!C20</f>
        <v>Lupa w oprawie z tworzywa sztucznego. Średnica min. 10cm.</v>
      </c>
      <c r="D20" s="71">
        <v>30</v>
      </c>
      <c r="E20" s="15">
        <f>zbiorówka!E20</f>
        <v>0</v>
      </c>
      <c r="F20" s="15">
        <f t="shared" si="0"/>
        <v>0</v>
      </c>
      <c r="G20" s="37">
        <f>zbiorówka!G20</f>
        <v>0</v>
      </c>
      <c r="H20" s="16">
        <f t="shared" si="1"/>
        <v>0</v>
      </c>
      <c r="I20" s="3">
        <f t="shared" si="2"/>
        <v>0</v>
      </c>
      <c r="J20" s="4">
        <f t="shared" si="3"/>
        <v>0</v>
      </c>
    </row>
    <row r="21" spans="1:10" s="1" customFormat="1" ht="51">
      <c r="A21" s="13">
        <v>17</v>
      </c>
      <c r="B21" s="17" t="str">
        <f>zbiorówka!B21</f>
        <v xml:space="preserve">Pojemnik do obserwacji owadów- podwójna lupa </v>
      </c>
      <c r="C21" s="17" t="str">
        <f>zbiorówka!C21</f>
        <v>Pojemnik do obserwacji owadów ze szkłem powiększającym w pokrywce i podziałką na dnie dla przedstawienia wielkości stworzenia. Powiększenie: 2x 3,5x . Średnica min. 7.5cm</v>
      </c>
      <c r="D21" s="71">
        <v>15</v>
      </c>
      <c r="E21" s="15">
        <f>zbiorówka!E21</f>
        <v>0</v>
      </c>
      <c r="F21" s="15">
        <f t="shared" si="0"/>
        <v>0</v>
      </c>
      <c r="G21" s="37">
        <f>zbiorówka!G21</f>
        <v>0</v>
      </c>
      <c r="H21" s="16">
        <f t="shared" si="1"/>
        <v>0</v>
      </c>
      <c r="I21" s="3">
        <f t="shared" si="2"/>
        <v>0</v>
      </c>
      <c r="J21" s="4">
        <f t="shared" si="3"/>
        <v>0</v>
      </c>
    </row>
    <row r="22" spans="1:10" s="1" customFormat="1" ht="63.75">
      <c r="A22" s="13">
        <v>18</v>
      </c>
      <c r="B22" s="17" t="str">
        <f>zbiorówka!B22</f>
        <v>Zestaw szkieletów zwierząt - w zestawie 5 sztuk</v>
      </c>
      <c r="C22" s="17" t="str">
        <f>zbiorówka!C22</f>
        <v xml:space="preserve">Zestaw powinien zawierać po 1 egz. szkieletu z każdego gatunku zwierząt: ryba, płaz, gad, ptak, ssak. Naturalne szkielety zwierząt umieszczone na podstawie, osłona wykonana z pleksi dla ochrony modelu przed uszkodzeniem. </v>
      </c>
      <c r="D22" s="71">
        <v>1</v>
      </c>
      <c r="E22" s="15">
        <f>zbiorówka!E22</f>
        <v>0</v>
      </c>
      <c r="F22" s="15">
        <f t="shared" si="0"/>
        <v>0</v>
      </c>
      <c r="G22" s="37">
        <f>zbiorówka!G22</f>
        <v>0</v>
      </c>
      <c r="H22" s="16">
        <f t="shared" si="1"/>
        <v>0</v>
      </c>
      <c r="I22" s="3">
        <f t="shared" si="2"/>
        <v>0</v>
      </c>
      <c r="J22" s="4">
        <f t="shared" si="3"/>
        <v>0</v>
      </c>
    </row>
    <row r="23" spans="1:10" s="1" customFormat="1" ht="38.25">
      <c r="A23" s="13">
        <v>19</v>
      </c>
      <c r="B23" s="17" t="str">
        <f>zbiorówka!B23</f>
        <v>Walizka ekobadacza</v>
      </c>
      <c r="C23" s="17" t="str">
        <f>zbiorówka!C23</f>
        <v>Zestaw dydaktyczny umożliwiający przeprowadzenie min. 480 testów kolorystycznych określających m. in. zawartość azotynów, azotanów, fosforanów, amoniaku, jonów żelaza, twardości i ph badanej wody oraz zmierzenie kwasowości gleby.</v>
      </c>
      <c r="D23" s="71">
        <v>2</v>
      </c>
      <c r="E23" s="15">
        <f>zbiorówka!E23</f>
        <v>0</v>
      </c>
      <c r="F23" s="15">
        <f t="shared" si="0"/>
        <v>0</v>
      </c>
      <c r="G23" s="37">
        <f>zbiorówka!G23</f>
        <v>0</v>
      </c>
      <c r="H23" s="16">
        <f t="shared" si="1"/>
        <v>0</v>
      </c>
      <c r="I23" s="3">
        <f t="shared" si="2"/>
        <v>0</v>
      </c>
      <c r="J23" s="4">
        <f t="shared" si="3"/>
        <v>0</v>
      </c>
    </row>
    <row r="24" spans="1:10" s="1" customFormat="1" ht="38.25">
      <c r="A24" s="13">
        <v>20</v>
      </c>
      <c r="B24" s="17" t="str">
        <f>zbiorówka!B24</f>
        <v>Szkielet człowieka na statywie</v>
      </c>
      <c r="C24" s="17" t="str">
        <f>zbiorówka!C24</f>
        <v>Model anatomiczny. Szkielet człowieka naturalnych rozmiarów na statywie. Wysokość modelu min. 170 cm.</v>
      </c>
      <c r="D24" s="71">
        <v>1</v>
      </c>
      <c r="E24" s="15">
        <f>zbiorówka!E24</f>
        <v>0</v>
      </c>
      <c r="F24" s="15">
        <f t="shared" si="0"/>
        <v>0</v>
      </c>
      <c r="G24" s="37">
        <f>zbiorówka!G24</f>
        <v>0</v>
      </c>
      <c r="H24" s="16">
        <f t="shared" si="1"/>
        <v>0</v>
      </c>
      <c r="I24" s="3">
        <f t="shared" si="2"/>
        <v>0</v>
      </c>
      <c r="J24" s="4">
        <f t="shared" si="3"/>
        <v>0</v>
      </c>
    </row>
    <row r="25" spans="1:10" s="1" customFormat="1" ht="25.5">
      <c r="A25" s="13">
        <v>21</v>
      </c>
      <c r="B25" s="17" t="str">
        <f>zbiorówka!B25</f>
        <v xml:space="preserve">Model czaszki człowieka </v>
      </c>
      <c r="C25" s="17" t="str">
        <f>zbiorówka!C25</f>
        <v>Model czaszki człowieka wykonany z tworzywa sztucznego.  Naturalnych rozmiarów model czaszki dorosłego człowieka.</v>
      </c>
      <c r="D25" s="71">
        <v>1</v>
      </c>
      <c r="E25" s="15">
        <f>zbiorówka!E25</f>
        <v>0</v>
      </c>
      <c r="F25" s="15">
        <f t="shared" si="0"/>
        <v>0</v>
      </c>
      <c r="G25" s="37">
        <f>zbiorówka!G25</f>
        <v>0</v>
      </c>
      <c r="H25" s="16">
        <f t="shared" si="1"/>
        <v>0</v>
      </c>
      <c r="I25" s="3">
        <f t="shared" si="2"/>
        <v>0</v>
      </c>
      <c r="J25" s="4">
        <f t="shared" si="3"/>
        <v>0</v>
      </c>
    </row>
    <row r="26" spans="1:10" s="1" customFormat="1" ht="51">
      <c r="A26" s="13">
        <v>22</v>
      </c>
      <c r="B26" s="17" t="str">
        <f>zbiorówka!B26</f>
        <v>Serce - model naturalnych rozmiarów 2 - częściowy</v>
      </c>
      <c r="C26" s="17" t="str">
        <f>zbiorówka!C26</f>
        <v>Model serca naturalnych rozmiarów, 2-częściowy, wykonany z tworzywa sztucznego umieszczony na podstawie.</v>
      </c>
      <c r="D26" s="71">
        <v>1</v>
      </c>
      <c r="E26" s="15">
        <f>zbiorówka!E26</f>
        <v>0</v>
      </c>
      <c r="F26" s="15">
        <f t="shared" si="0"/>
        <v>0</v>
      </c>
      <c r="G26" s="37">
        <f>zbiorówka!G26</f>
        <v>0</v>
      </c>
      <c r="H26" s="16">
        <f t="shared" si="1"/>
        <v>0</v>
      </c>
      <c r="I26" s="3">
        <f t="shared" si="2"/>
        <v>0</v>
      </c>
      <c r="J26" s="4">
        <f t="shared" si="3"/>
        <v>0</v>
      </c>
    </row>
    <row r="27" spans="1:10" s="1" customFormat="1" ht="25.5">
      <c r="A27" s="13">
        <v>23</v>
      </c>
      <c r="B27" s="17" t="str">
        <f>zbiorówka!B27</f>
        <v xml:space="preserve">Model procesu oddychania </v>
      </c>
      <c r="C27" s="17" t="str">
        <f>zbiorówka!C27</f>
        <v>Model przyrządu do demonstracji procesu oddychania. Model wyjaśnia pracę płuc - proces wdechu i wydechu.</v>
      </c>
      <c r="D27" s="71">
        <v>1</v>
      </c>
      <c r="E27" s="15">
        <f>zbiorówka!E27</f>
        <v>0</v>
      </c>
      <c r="F27" s="15">
        <f t="shared" si="0"/>
        <v>0</v>
      </c>
      <c r="G27" s="37">
        <f>zbiorówka!G27</f>
        <v>0</v>
      </c>
      <c r="H27" s="16">
        <f t="shared" si="1"/>
        <v>0</v>
      </c>
      <c r="I27" s="3">
        <f t="shared" si="2"/>
        <v>0</v>
      </c>
      <c r="J27" s="4">
        <f t="shared" si="3"/>
        <v>0</v>
      </c>
    </row>
    <row r="28" spans="1:10" s="1" customFormat="1" ht="51">
      <c r="A28" s="13">
        <v>24</v>
      </c>
      <c r="B28" s="17" t="str">
        <f>zbiorówka!B28</f>
        <v xml:space="preserve">Model wątroby oraz trzustki z dwunastnicą </v>
      </c>
      <c r="C28" s="17" t="str">
        <f>zbiorówka!C28</f>
        <v>Wykonany z tworzywa sztucznego model wątroby oraz trzustki. Model musi składać się z trzech części, które z łatwością można rozłączyć w celu osobnej prezentacji: wątroba wraz z zaznaczonym woreczkiem żółciowym, żyła wraz z tętnicą wątrobową oraz trzustka z dwunastnicą i fragmentem układu wrotnego.
Poszczególne struktury anatomiczne oznaczone kolorami. Zachowane naturalne proporcje. Model na podstawie.</v>
      </c>
      <c r="D28" s="71">
        <v>1</v>
      </c>
      <c r="E28" s="15">
        <f>zbiorówka!E28</f>
        <v>0</v>
      </c>
      <c r="F28" s="15">
        <f t="shared" si="0"/>
        <v>0</v>
      </c>
      <c r="G28" s="37">
        <f>zbiorówka!G28</f>
        <v>0</v>
      </c>
      <c r="H28" s="16">
        <f t="shared" si="1"/>
        <v>0</v>
      </c>
      <c r="I28" s="3">
        <f t="shared" si="2"/>
        <v>0</v>
      </c>
      <c r="J28" s="4">
        <f t="shared" si="3"/>
        <v>0</v>
      </c>
    </row>
    <row r="29" spans="1:10" s="1" customFormat="1" ht="63.75">
      <c r="A29" s="13">
        <v>25</v>
      </c>
      <c r="B29" s="17" t="str">
        <f>zbiorówka!B29</f>
        <v xml:space="preserve">Mózg - model mózgu człowieka z arteriami - 8 części </v>
      </c>
      <c r="C29" s="17" t="str">
        <f>zbiorówka!C29</f>
        <v xml:space="preserve">Model mózgu wykonany z tworzywa sztucznego. Model z zaznaczonymi naczyniami krwionośnymi. </v>
      </c>
      <c r="D29" s="71">
        <v>1</v>
      </c>
      <c r="E29" s="15">
        <f>zbiorówka!E29</f>
        <v>0</v>
      </c>
      <c r="F29" s="15">
        <f t="shared" si="0"/>
        <v>0</v>
      </c>
      <c r="G29" s="37">
        <f>zbiorówka!G29</f>
        <v>0</v>
      </c>
      <c r="H29" s="16">
        <f t="shared" si="1"/>
        <v>0</v>
      </c>
      <c r="I29" s="3">
        <f t="shared" si="2"/>
        <v>0</v>
      </c>
      <c r="J29" s="4">
        <f t="shared" si="3"/>
        <v>0</v>
      </c>
    </row>
    <row r="30" spans="1:10" s="1" customFormat="1" ht="38.25">
      <c r="A30" s="13">
        <v>26</v>
      </c>
      <c r="B30" s="17" t="str">
        <f>zbiorówka!B30</f>
        <v>Model serca ludzkiego pompowany</v>
      </c>
      <c r="C30" s="17" t="str">
        <f>zbiorówka!C30</f>
        <v>Łatwy w użyciu model wykorzystujący pompkę do demonstracji podstaw przepływu krwi przez serce oraz płuca. Model pokazujący, w jaki sposób płuca oraz serce współpracują ze sobą.</v>
      </c>
      <c r="D30" s="71">
        <v>1</v>
      </c>
      <c r="E30" s="15">
        <f>zbiorówka!E30</f>
        <v>0</v>
      </c>
      <c r="F30" s="15">
        <f t="shared" si="0"/>
        <v>0</v>
      </c>
      <c r="G30" s="37">
        <f>zbiorówka!G30</f>
        <v>0</v>
      </c>
      <c r="H30" s="16">
        <f t="shared" si="1"/>
        <v>0</v>
      </c>
      <c r="I30" s="3">
        <f t="shared" si="2"/>
        <v>0</v>
      </c>
      <c r="J30" s="4">
        <f t="shared" si="3"/>
        <v>0</v>
      </c>
    </row>
    <row r="31" spans="1:10" s="1" customFormat="1" ht="25.5">
      <c r="A31" s="13">
        <v>27</v>
      </c>
      <c r="B31" s="17" t="str">
        <f>zbiorówka!B31</f>
        <v>Model oka</v>
      </c>
      <c r="C31" s="17" t="str">
        <f>zbiorówka!C31</f>
        <v>Model anatomiczny oka ludzkiego, sześciokrotnie powiększony umieszczony na podstawie. Wyjmowane części modelu to: rogówka, tęczówka i soczewka, ciało szkliste.</v>
      </c>
      <c r="D31" s="71">
        <v>1</v>
      </c>
      <c r="E31" s="15">
        <f>zbiorówka!E31</f>
        <v>0</v>
      </c>
      <c r="F31" s="15">
        <f t="shared" si="0"/>
        <v>0</v>
      </c>
      <c r="G31" s="37">
        <f>zbiorówka!G31</f>
        <v>0</v>
      </c>
      <c r="H31" s="16">
        <f t="shared" si="1"/>
        <v>0</v>
      </c>
      <c r="I31" s="3">
        <f t="shared" si="2"/>
        <v>0</v>
      </c>
      <c r="J31" s="4">
        <f t="shared" si="3"/>
        <v>0</v>
      </c>
    </row>
    <row r="32" spans="1:10" s="1" customFormat="1">
      <c r="A32" s="13">
        <v>28</v>
      </c>
      <c r="B32" s="17" t="str">
        <f>zbiorówka!B32</f>
        <v xml:space="preserve">Model ucha </v>
      </c>
      <c r="C32" s="17" t="str">
        <f>zbiorówka!C32</f>
        <v>Model ucha człowieka czterokrotnie powiększony, 4 częściowy, na podstawie.</v>
      </c>
      <c r="D32" s="71">
        <v>1</v>
      </c>
      <c r="E32" s="15">
        <f>zbiorówka!E32</f>
        <v>0</v>
      </c>
      <c r="F32" s="15">
        <f t="shared" si="0"/>
        <v>0</v>
      </c>
      <c r="G32" s="37">
        <f>zbiorówka!G32</f>
        <v>0</v>
      </c>
      <c r="H32" s="16">
        <f t="shared" si="1"/>
        <v>0</v>
      </c>
      <c r="I32" s="3">
        <f t="shared" si="2"/>
        <v>0</v>
      </c>
      <c r="J32" s="4">
        <f t="shared" si="3"/>
        <v>0</v>
      </c>
    </row>
    <row r="33" spans="1:10" s="1" customFormat="1" ht="51">
      <c r="A33" s="13">
        <v>29</v>
      </c>
      <c r="B33" s="17" t="str">
        <f>zbiorówka!B33</f>
        <v xml:space="preserve">Model blokowy skóry - skóra </v>
      </c>
      <c r="C33" s="17" t="str">
        <f>zbiorówka!C33</f>
        <v>Model skóry w przekroju, który przedstawia w najdrobniejszych szczegółach mikroskopową strukturę ludzkiej skóry. Blokowy model wycinka skóry ludzkiej powiększonej 70 razy, przedstawiający przekrój skóry człowieka w formie trójwymiarowej bryły. Rozdzielone poszczególne warstwy skóry, ważniejsze struktury takie jak: włosy, gruczoły łojowe i potowe, receptory, nerwy oraz naczynia krwionośne ukazane są szczegółowo.</v>
      </c>
      <c r="D33" s="71">
        <v>1</v>
      </c>
      <c r="E33" s="15">
        <f>zbiorówka!E33</f>
        <v>0</v>
      </c>
      <c r="F33" s="15">
        <f t="shared" si="0"/>
        <v>0</v>
      </c>
      <c r="G33" s="37">
        <f>zbiorówka!G33</f>
        <v>0</v>
      </c>
      <c r="H33" s="16">
        <f t="shared" si="1"/>
        <v>0</v>
      </c>
      <c r="I33" s="3">
        <f t="shared" si="2"/>
        <v>0</v>
      </c>
      <c r="J33" s="4">
        <f t="shared" si="3"/>
        <v>0</v>
      </c>
    </row>
    <row r="34" spans="1:10" s="1" customFormat="1" ht="63.75">
      <c r="A34" s="13">
        <v>30</v>
      </c>
      <c r="B34" s="17" t="str">
        <f>zbiorówka!B34</f>
        <v>Plansze interaktywne z biologii-program multimedialny</v>
      </c>
      <c r="C34" s="17" t="str">
        <f>zbiorówka!C34</f>
        <v>Plansze interaktywne do biologii obejmujące m. in.: ·• zdjęcia i ilustracje, w tym galerie zdjęć z nagraniami np. głosów ptaków
• filmy dotyczące zachowań zwierząt czy funkcjonowania organizmu człowieka.
Program przeznaczony do pracy z wykorzystaniem tablicy interaktywnej.</v>
      </c>
      <c r="D34" s="71">
        <v>1</v>
      </c>
      <c r="E34" s="15">
        <f>zbiorówka!E34</f>
        <v>0</v>
      </c>
      <c r="F34" s="15">
        <f t="shared" si="0"/>
        <v>0</v>
      </c>
      <c r="G34" s="37">
        <f>zbiorówka!G34</f>
        <v>0</v>
      </c>
      <c r="H34" s="16">
        <f t="shared" si="1"/>
        <v>0</v>
      </c>
      <c r="I34" s="3">
        <f t="shared" si="2"/>
        <v>0</v>
      </c>
      <c r="J34" s="4">
        <f t="shared" si="3"/>
        <v>0</v>
      </c>
    </row>
    <row r="35" spans="1:10" s="1" customFormat="1" ht="192" thickBot="1">
      <c r="A35" s="28">
        <v>31</v>
      </c>
      <c r="B35" s="29" t="str">
        <f>zbiorówka!B35</f>
        <v>Zestaw plansz dydaktycznych - w zestawie 10 sztuk</v>
      </c>
      <c r="C35" s="29" t="str">
        <f>zbiorówka!C35</f>
        <v>Plansze dydaktyczne o wymiarach min. 70 x 100 cm
- Budowa i replikacja DNA
- Bakterie i wirusy
- Gruczoły i hormony
- Układ moczowy
- Układ nerwowy
- Transport tlenu
- Układ oddechowy
- Układ mięśniowy
- Układ pokarmowy
- Układ krwionośny
W związku z faktem, iż odbiorcą zamówienia będą między innymi osoby niepełnosprawne, zgodnie z art. 29 ust. 5 ustawy Pzp, Zamawiający wymaga, by do pozycji   „Zestaw plansz dydaktycznych - w zestawie 10 sztuk” Wykonawca dostarczył folie powiększające do czytania (jedna folia powiększająca na każdą pracownię) w celu umożliwienia korzystania z nich również przez osoby niedowidzące.</v>
      </c>
      <c r="D35" s="72">
        <v>1</v>
      </c>
      <c r="E35" s="38">
        <f>zbiorówka!E35</f>
        <v>0</v>
      </c>
      <c r="F35" s="38">
        <f t="shared" si="0"/>
        <v>0</v>
      </c>
      <c r="G35" s="43">
        <f>zbiorówka!G35</f>
        <v>0</v>
      </c>
      <c r="H35" s="34">
        <f t="shared" si="1"/>
        <v>0</v>
      </c>
      <c r="I35" s="32">
        <f t="shared" si="2"/>
        <v>0</v>
      </c>
      <c r="J35" s="35">
        <f t="shared" si="3"/>
        <v>0</v>
      </c>
    </row>
    <row r="36" spans="1:10">
      <c r="F36" s="18">
        <f>SUM(F5:F35)</f>
        <v>0</v>
      </c>
      <c r="H36" s="18">
        <f>SUM(H5:H35)</f>
        <v>0</v>
      </c>
      <c r="J36" s="18">
        <f>SUM(J5:J35)</f>
        <v>0</v>
      </c>
    </row>
  </sheetData>
  <mergeCells count="3">
    <mergeCell ref="C1:I1"/>
    <mergeCell ref="C2:I2"/>
    <mergeCell ref="D3:F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70" zoomScaleNormal="70" workbookViewId="0">
      <pane ySplit="4" topLeftCell="A5" activePane="bottomLeft" state="frozen"/>
      <selection activeCell="C9" sqref="C9"/>
      <selection pane="bottomLeft" activeCell="C9" sqref="C9"/>
    </sheetView>
  </sheetViews>
  <sheetFormatPr defaultColWidth="9" defaultRowHeight="14.25"/>
  <cols>
    <col min="1" max="1" width="5.625" style="11" customWidth="1"/>
    <col min="2" max="2" width="13.625" style="11" customWidth="1"/>
    <col min="3" max="3" width="96.125" style="11" customWidth="1"/>
    <col min="4" max="4" width="10.625" style="11" customWidth="1"/>
    <col min="5" max="5" width="11.875" style="11" customWidth="1"/>
    <col min="6" max="6" width="12" style="11" customWidth="1"/>
    <col min="7" max="7" width="10.25" style="12" bestFit="1" customWidth="1"/>
    <col min="8" max="8" width="12.25" style="11" customWidth="1"/>
    <col min="9" max="9" width="11.75" style="11" customWidth="1"/>
    <col min="10" max="10" width="12.125" style="11" bestFit="1" customWidth="1"/>
    <col min="11" max="16384" width="9" style="11"/>
  </cols>
  <sheetData>
    <row r="1" spans="1:10" s="8" customFormat="1" ht="15">
      <c r="A1" s="6"/>
      <c r="B1" s="7"/>
      <c r="C1" s="83" t="s">
        <v>9</v>
      </c>
      <c r="D1" s="83"/>
      <c r="E1" s="83"/>
      <c r="F1" s="83"/>
      <c r="G1" s="83"/>
      <c r="H1" s="83"/>
      <c r="I1" s="83"/>
    </row>
    <row r="2" spans="1:10" s="8" customFormat="1" ht="15">
      <c r="A2" s="9"/>
      <c r="B2" s="10"/>
      <c r="C2" s="86" t="s">
        <v>17</v>
      </c>
      <c r="D2" s="86"/>
      <c r="E2" s="86"/>
      <c r="F2" s="86"/>
      <c r="G2" s="86"/>
      <c r="H2" s="86"/>
      <c r="I2" s="86"/>
    </row>
    <row r="3" spans="1:10" s="8" customFormat="1" ht="15.75" thickBot="1">
      <c r="A3" s="9"/>
      <c r="B3" s="10"/>
      <c r="C3" s="19"/>
      <c r="D3" s="85"/>
      <c r="E3" s="85"/>
      <c r="F3" s="85"/>
      <c r="G3" s="20"/>
      <c r="H3" s="20"/>
      <c r="I3" s="20"/>
    </row>
    <row r="4" spans="1:10" customFormat="1" ht="38.25">
      <c r="A4" s="22"/>
      <c r="B4" s="23"/>
      <c r="C4" s="24"/>
      <c r="D4" s="24" t="s">
        <v>3</v>
      </c>
      <c r="E4" s="25" t="s">
        <v>4</v>
      </c>
      <c r="F4" s="25" t="s">
        <v>5</v>
      </c>
      <c r="G4" s="26" t="s">
        <v>6</v>
      </c>
      <c r="H4" s="26" t="s">
        <v>21</v>
      </c>
      <c r="I4" s="25" t="s">
        <v>7</v>
      </c>
      <c r="J4" s="27" t="s">
        <v>8</v>
      </c>
    </row>
    <row r="5" spans="1:10" s="1" customFormat="1" ht="25.5">
      <c r="A5" s="13">
        <v>1</v>
      </c>
      <c r="B5" s="17" t="str">
        <f>zbiorówka!B5</f>
        <v xml:space="preserve">Model komórki roślinnej </v>
      </c>
      <c r="C5" s="17" t="str">
        <f>zbiorówka!C5</f>
        <v>Model komórki roślinnej wykonany z wysokiej jakości tworzywa sztucznego, umieszczony na podstawie.</v>
      </c>
      <c r="D5" s="73">
        <v>0</v>
      </c>
      <c r="E5" s="15">
        <f>zbiorówka!E5</f>
        <v>0</v>
      </c>
      <c r="F5" s="15">
        <f>E5*D5</f>
        <v>0</v>
      </c>
      <c r="G5" s="37">
        <f>zbiorówka!G5</f>
        <v>0</v>
      </c>
      <c r="H5" s="16">
        <f>J5-F5</f>
        <v>0</v>
      </c>
      <c r="I5" s="3">
        <f>E5*G5%+E5</f>
        <v>0</v>
      </c>
      <c r="J5" s="4">
        <f>I5*D5</f>
        <v>0</v>
      </c>
    </row>
    <row r="6" spans="1:10" s="1" customFormat="1" ht="25.5">
      <c r="A6" s="13">
        <v>2</v>
      </c>
      <c r="B6" s="17" t="str">
        <f>zbiorówka!B6</f>
        <v xml:space="preserve">Model komórki zwierzęcej </v>
      </c>
      <c r="C6" s="17" t="str">
        <f>zbiorówka!C6</f>
        <v>Model komórki zwierzęcej wykonany z wysokiej jakości tworzywa sztucznego, umieszczony na podstawie.</v>
      </c>
      <c r="D6" s="73">
        <v>0</v>
      </c>
      <c r="E6" s="15">
        <f>zbiorówka!E6</f>
        <v>0</v>
      </c>
      <c r="F6" s="15">
        <f t="shared" ref="F6:F35" si="0">E6*D6</f>
        <v>0</v>
      </c>
      <c r="G6" s="37">
        <f>zbiorówka!G6</f>
        <v>0</v>
      </c>
      <c r="H6" s="16">
        <f t="shared" ref="H6:H35" si="1">J6-F6</f>
        <v>0</v>
      </c>
      <c r="I6" s="3">
        <f t="shared" ref="I6:I35" si="2">E6*G6%+E6</f>
        <v>0</v>
      </c>
      <c r="J6" s="4">
        <f t="shared" ref="J6:J35" si="3">I6*D6</f>
        <v>0</v>
      </c>
    </row>
    <row r="7" spans="1:10" s="1" customFormat="1" ht="25.5">
      <c r="A7" s="13">
        <v>3</v>
      </c>
      <c r="B7" s="17" t="str">
        <f>zbiorówka!B7</f>
        <v>Pantofelek - model</v>
      </c>
      <c r="C7" s="17" t="str">
        <f>zbiorówka!C7</f>
        <v xml:space="preserve">Model pantofelka, wykonany z wysokiej, jakości tworzywa sztucznego, umieszczony na podstawie. </v>
      </c>
      <c r="D7" s="73">
        <v>1</v>
      </c>
      <c r="E7" s="15">
        <f>zbiorówka!E7</f>
        <v>0</v>
      </c>
      <c r="F7" s="15">
        <f t="shared" si="0"/>
        <v>0</v>
      </c>
      <c r="G7" s="37">
        <f>zbiorówka!G7</f>
        <v>0</v>
      </c>
      <c r="H7" s="16">
        <f t="shared" si="1"/>
        <v>0</v>
      </c>
      <c r="I7" s="3">
        <f t="shared" si="2"/>
        <v>0</v>
      </c>
      <c r="J7" s="4">
        <f t="shared" si="3"/>
        <v>0</v>
      </c>
    </row>
    <row r="8" spans="1:10" s="1" customFormat="1" ht="153">
      <c r="A8" s="13">
        <v>4</v>
      </c>
      <c r="B8" s="17" t="str">
        <f>zbiorówka!B8</f>
        <v>Mikroskop cyfrowy z kamerą</v>
      </c>
      <c r="C8" s="17" t="str">
        <f>zbiorówka!C8</f>
        <v>Minimalne parametry mikroskopu:
1. sensor typu CMOS o rozdzielczości 5 MP,
2. statyw z regulowaną wysokością uchwytu oraz z pokrętłem regulacji ostrości makro,
3. obiektyw przesuwający się względem matrycy CMOS, z filtrem IR, jakościowe szkło optyczne,
4. ogniskowa: 15,8 mm / FOV 13 stopni,
5. zakres regulacji ostrości: 0 mm - 150 mm,
6. zakres dostępnych powiększeń: 10x - 300x,
7. format zapisu obrazów statycznych: JPG, BMP, PNG, TIF,
8. format zapisu video: AVI,
9. interfejs: USB 2.0, kabel USB połączony z obudową mikroskopu,
10. zasilanie: poprzez port USB
Okres gwarancji: 5 lat</v>
      </c>
      <c r="D8" s="73">
        <v>1</v>
      </c>
      <c r="E8" s="15">
        <f>zbiorówka!E8</f>
        <v>0</v>
      </c>
      <c r="F8" s="15">
        <f t="shared" si="0"/>
        <v>0</v>
      </c>
      <c r="G8" s="37">
        <f>zbiorówka!G8</f>
        <v>0</v>
      </c>
      <c r="H8" s="16">
        <f t="shared" si="1"/>
        <v>0</v>
      </c>
      <c r="I8" s="3">
        <f t="shared" si="2"/>
        <v>0</v>
      </c>
      <c r="J8" s="4">
        <f t="shared" si="3"/>
        <v>0</v>
      </c>
    </row>
    <row r="9" spans="1:10" s="1" customFormat="1" ht="153">
      <c r="A9" s="13">
        <v>5</v>
      </c>
      <c r="B9" s="17" t="str">
        <f>zbiorówka!B9</f>
        <v>Mikroskop uczniowski</v>
      </c>
      <c r="C9" s="17" t="str">
        <f>zbiorówka!C9</f>
        <v>Minimalne parametry mikroskopu:
1. Głowica monokularowa, obrotowa 360°, nachylana pod kątem 45°,
2. Powiększenie x 40–800
3. Średnica tubusu okularu 23,2 mm
4. Okulary WF10x
5. Soczewki obiektywowe 4х, 10х, 40хs
6. Kondensor 0,65
7. Obrotowa diafragma (6 apertury)
8. Regulacja jasności
9. Zasilanie 220V 50Hz lub 2 baterie AA
10. Typ źródła oświetlenia LED 3-3,2 V (oświetlenie górne i dolne)
Okres gwarancji: 5 lat.</v>
      </c>
      <c r="D9" s="73">
        <v>15</v>
      </c>
      <c r="E9" s="15">
        <f>zbiorówka!E9</f>
        <v>0</v>
      </c>
      <c r="F9" s="15">
        <f t="shared" si="0"/>
        <v>0</v>
      </c>
      <c r="G9" s="37">
        <f>zbiorówka!G9</f>
        <v>0</v>
      </c>
      <c r="H9" s="16">
        <f t="shared" si="1"/>
        <v>0</v>
      </c>
      <c r="I9" s="3">
        <f t="shared" si="2"/>
        <v>0</v>
      </c>
      <c r="J9" s="4">
        <f t="shared" si="3"/>
        <v>0</v>
      </c>
    </row>
    <row r="10" spans="1:10" s="1" customFormat="1" ht="38.25">
      <c r="A10" s="13">
        <v>6</v>
      </c>
      <c r="B10" s="17" t="str">
        <f>zbiorówka!B10</f>
        <v>Narzędzia preparacyjne</v>
      </c>
      <c r="C10" s="17" t="str">
        <f>zbiorówka!C10</f>
        <v xml:space="preserve">Zestaw narzędzi preparacyjnych, w którego skład wchodzą m. in. wchodzą: nożyczki (dwa rodzaje), pęseta prosta i zakrzywiona, skalpel z rękojeścią (dwa rodzaje), igła preparacyjna prosta i zakrzywiona, lupa śr. min. 50 mm, kolec. </v>
      </c>
      <c r="D10" s="73">
        <v>0</v>
      </c>
      <c r="E10" s="15">
        <f>zbiorówka!E10</f>
        <v>0</v>
      </c>
      <c r="F10" s="15">
        <f t="shared" si="0"/>
        <v>0</v>
      </c>
      <c r="G10" s="37">
        <f>zbiorówka!G10</f>
        <v>0</v>
      </c>
      <c r="H10" s="16">
        <f t="shared" si="1"/>
        <v>0</v>
      </c>
      <c r="I10" s="3">
        <f t="shared" si="2"/>
        <v>0</v>
      </c>
      <c r="J10" s="4">
        <f t="shared" si="3"/>
        <v>0</v>
      </c>
    </row>
    <row r="11" spans="1:10" s="1" customFormat="1" ht="51">
      <c r="A11" s="13">
        <v>7</v>
      </c>
      <c r="B11" s="17" t="str">
        <f>zbiorówka!B11</f>
        <v>Wirusy - modele typowych wirusów</v>
      </c>
      <c r="C11" s="17" t="str">
        <f>zbiorówka!C11</f>
        <v xml:space="preserve">Zestaw czterech typowych wirusów. Powiększenie ok. 1 mln razy. Zrobione z wysokiej jakości PCV, każdy na podstawce </v>
      </c>
      <c r="D11" s="73">
        <v>1</v>
      </c>
      <c r="E11" s="15">
        <f>zbiorówka!E11</f>
        <v>0</v>
      </c>
      <c r="F11" s="15">
        <f t="shared" si="0"/>
        <v>0</v>
      </c>
      <c r="G11" s="37">
        <f>zbiorówka!G11</f>
        <v>0</v>
      </c>
      <c r="H11" s="16">
        <f t="shared" si="1"/>
        <v>0</v>
      </c>
      <c r="I11" s="3">
        <f t="shared" si="2"/>
        <v>0</v>
      </c>
      <c r="J11" s="4">
        <f t="shared" si="3"/>
        <v>0</v>
      </c>
    </row>
    <row r="12" spans="1:10" s="1" customFormat="1" ht="38.25">
      <c r="A12" s="13">
        <v>8</v>
      </c>
      <c r="B12" s="17" t="str">
        <f>zbiorówka!B12</f>
        <v xml:space="preserve">Model łodygi rośliny dwuliściennej </v>
      </c>
      <c r="C12" s="17" t="str">
        <f>zbiorówka!C12</f>
        <v xml:space="preserve">Model ukazujący przekrój poprzeczny oraz podłużny łodygi rośliny dwuliściennej. </v>
      </c>
      <c r="D12" s="73">
        <v>1</v>
      </c>
      <c r="E12" s="15">
        <f>zbiorówka!E12</f>
        <v>0</v>
      </c>
      <c r="F12" s="15">
        <f t="shared" si="0"/>
        <v>0</v>
      </c>
      <c r="G12" s="37">
        <f>zbiorówka!G12</f>
        <v>0</v>
      </c>
      <c r="H12" s="16">
        <f t="shared" si="1"/>
        <v>0</v>
      </c>
      <c r="I12" s="3">
        <f t="shared" si="2"/>
        <v>0</v>
      </c>
      <c r="J12" s="4">
        <f t="shared" si="3"/>
        <v>0</v>
      </c>
    </row>
    <row r="13" spans="1:10" s="1" customFormat="1" ht="38.25">
      <c r="A13" s="13">
        <v>9</v>
      </c>
      <c r="B13" s="17" t="str">
        <f>zbiorówka!B13</f>
        <v xml:space="preserve">Model łodygi rośliny jednoliściennej </v>
      </c>
      <c r="C13" s="17" t="str">
        <f>zbiorówka!C13</f>
        <v>Model ukazujący przekrój poprzeczny oraz podłużny łodygi rośliny jednoliściennej.</v>
      </c>
      <c r="D13" s="73">
        <v>1</v>
      </c>
      <c r="E13" s="15">
        <f>zbiorówka!E13</f>
        <v>0</v>
      </c>
      <c r="F13" s="15">
        <f t="shared" si="0"/>
        <v>0</v>
      </c>
      <c r="G13" s="37">
        <f>zbiorówka!G13</f>
        <v>0</v>
      </c>
      <c r="H13" s="16">
        <f t="shared" si="1"/>
        <v>0</v>
      </c>
      <c r="I13" s="3">
        <f t="shared" si="2"/>
        <v>0</v>
      </c>
      <c r="J13" s="4">
        <f t="shared" si="3"/>
        <v>0</v>
      </c>
    </row>
    <row r="14" spans="1:10" s="1" customFormat="1">
      <c r="A14" s="13">
        <v>10</v>
      </c>
      <c r="B14" s="17" t="str">
        <f>zbiorówka!B14</f>
        <v>Model korzenia</v>
      </c>
      <c r="C14" s="17" t="str">
        <f>zbiorówka!C14</f>
        <v>Model końcówki korzenia wraz z fragmentem przekroju podłużnego na podstawie.</v>
      </c>
      <c r="D14" s="73">
        <v>1</v>
      </c>
      <c r="E14" s="15">
        <f>zbiorówka!E14</f>
        <v>0</v>
      </c>
      <c r="F14" s="15">
        <f t="shared" si="0"/>
        <v>0</v>
      </c>
      <c r="G14" s="37">
        <f>zbiorówka!G14</f>
        <v>0</v>
      </c>
      <c r="H14" s="16">
        <f t="shared" si="1"/>
        <v>0</v>
      </c>
      <c r="I14" s="3">
        <f t="shared" si="2"/>
        <v>0</v>
      </c>
      <c r="J14" s="4">
        <f t="shared" si="3"/>
        <v>0</v>
      </c>
    </row>
    <row r="15" spans="1:10" s="1" customFormat="1">
      <c r="A15" s="13">
        <v>11</v>
      </c>
      <c r="B15" s="17" t="str">
        <f>zbiorówka!B15</f>
        <v xml:space="preserve">Model liścia </v>
      </c>
      <c r="C15" s="17" t="str">
        <f>zbiorówka!C15</f>
        <v>Model przedstawiający strukturę liścia, ukazujący przekrój poprzeczny i podłużny.</v>
      </c>
      <c r="D15" s="73">
        <v>1</v>
      </c>
      <c r="E15" s="15">
        <f>zbiorówka!E15</f>
        <v>0</v>
      </c>
      <c r="F15" s="15">
        <f t="shared" si="0"/>
        <v>0</v>
      </c>
      <c r="G15" s="37">
        <f>zbiorówka!G15</f>
        <v>0</v>
      </c>
      <c r="H15" s="16">
        <f t="shared" si="1"/>
        <v>0</v>
      </c>
      <c r="I15" s="3">
        <f t="shared" si="2"/>
        <v>0</v>
      </c>
      <c r="J15" s="4">
        <f t="shared" si="3"/>
        <v>0</v>
      </c>
    </row>
    <row r="16" spans="1:10" s="1" customFormat="1" ht="51">
      <c r="A16" s="13">
        <v>12</v>
      </c>
      <c r="B16" s="17" t="str">
        <f>zbiorówka!B16</f>
        <v>Preparaty roślinne</v>
      </c>
      <c r="C16" s="17" t="str">
        <f>zbiorówka!C16</f>
        <v>Wysokiej jakości preparaty biologiczne z opisami w języku polskim. Preparaty roślinne (min. 30 szt.) zawierają przykłady podstawowych tkanek roślinnych. Całość zapakowana w pudełko z trwałego tworzywa. Zestaw preparatów powinien być zgodny z podstawą programową dla klas IV - VIII szkoły podstawowej oraz umożliwiać wykorzystanie go podczas zajęć rozwijających zainteresowania.</v>
      </c>
      <c r="D16" s="73">
        <v>0</v>
      </c>
      <c r="E16" s="15">
        <f>zbiorówka!E16</f>
        <v>0</v>
      </c>
      <c r="F16" s="15">
        <f t="shared" si="0"/>
        <v>0</v>
      </c>
      <c r="G16" s="37">
        <f>zbiorówka!G16</f>
        <v>0</v>
      </c>
      <c r="H16" s="16">
        <f t="shared" si="1"/>
        <v>0</v>
      </c>
      <c r="I16" s="3">
        <f t="shared" si="2"/>
        <v>0</v>
      </c>
      <c r="J16" s="4">
        <f t="shared" si="3"/>
        <v>0</v>
      </c>
    </row>
    <row r="17" spans="1:10" s="1" customFormat="1" ht="51">
      <c r="A17" s="13">
        <v>13</v>
      </c>
      <c r="B17" s="17" t="str">
        <f>zbiorówka!B17</f>
        <v>Preparaty zoologiczne</v>
      </c>
      <c r="C17" s="17" t="str">
        <f>zbiorówka!C17</f>
        <v>Wysokiej  jakości  preparaty  biologiczne z  opisami w języku polskim. Zestaw min. 30 preparatów zawierający przykłady organizmów jednokomórkowych oraz tkanek zwierzęcych. Całość zapakowana w pudełko z trwałego tworzywa. Zestaw preparatów powinien być zgodny z podstawą programową dla klas IV - VIII szkoły podstawowej.</v>
      </c>
      <c r="D17" s="73">
        <v>0</v>
      </c>
      <c r="E17" s="15">
        <f>zbiorówka!E17</f>
        <v>0</v>
      </c>
      <c r="F17" s="15">
        <f t="shared" si="0"/>
        <v>0</v>
      </c>
      <c r="G17" s="37">
        <f>zbiorówka!G17</f>
        <v>0</v>
      </c>
      <c r="H17" s="16">
        <f t="shared" si="1"/>
        <v>0</v>
      </c>
      <c r="I17" s="3">
        <f t="shared" si="2"/>
        <v>0</v>
      </c>
      <c r="J17" s="4">
        <f t="shared" si="3"/>
        <v>0</v>
      </c>
    </row>
    <row r="18" spans="1:10" s="1" customFormat="1" ht="38.25">
      <c r="A18" s="13">
        <v>14</v>
      </c>
      <c r="B18" s="17" t="str">
        <f>zbiorówka!B18</f>
        <v>Preparaty tkankowe</v>
      </c>
      <c r="C18" s="17" t="str">
        <f>zbiorówka!C18</f>
        <v>Wysokiej jakości preparaty biologiczne z opisami w języku polskim. Zestaw preparatów tkankowych (min. 30 szt.) zawierający przykłady tkanek zwierzęcych i ludzkich. Całość zapakowana w pudełko z trwałego tworzywa. Zestaw preparatów powinien być zgodny z podstawą programową dla klas IV - VIII szkoły podstawowej.</v>
      </c>
      <c r="D18" s="73">
        <v>0</v>
      </c>
      <c r="E18" s="15">
        <f>zbiorówka!E18</f>
        <v>0</v>
      </c>
      <c r="F18" s="15">
        <f t="shared" si="0"/>
        <v>0</v>
      </c>
      <c r="G18" s="37">
        <f>zbiorówka!G18</f>
        <v>0</v>
      </c>
      <c r="H18" s="16">
        <f t="shared" si="1"/>
        <v>0</v>
      </c>
      <c r="I18" s="3">
        <f t="shared" si="2"/>
        <v>0</v>
      </c>
      <c r="J18" s="4">
        <f t="shared" si="3"/>
        <v>0</v>
      </c>
    </row>
    <row r="19" spans="1:10" s="1" customFormat="1" ht="38.25">
      <c r="A19" s="13">
        <v>15</v>
      </c>
      <c r="B19" s="17" t="str">
        <f>zbiorówka!B19</f>
        <v xml:space="preserve">Bakterie - zestaw preparatów </v>
      </c>
      <c r="C19" s="17" t="str">
        <f>zbiorówka!C19</f>
        <v>Wysokiej jakości preparaty biologiczne z opisami w języku polskim. Zestaw preparatów (min. 23 szt.) zawierający przykłady bakterii. Całość zapakowana w pudełko z trwałego tworzywa. Zestaw preparatów powinien być zgodny z podstawą programową dla klas IV - VIII szkoły podstawowej.</v>
      </c>
      <c r="D19" s="73">
        <v>0</v>
      </c>
      <c r="E19" s="15">
        <f>zbiorówka!E19</f>
        <v>0</v>
      </c>
      <c r="F19" s="15">
        <f t="shared" si="0"/>
        <v>0</v>
      </c>
      <c r="G19" s="37">
        <f>zbiorówka!G19</f>
        <v>0</v>
      </c>
      <c r="H19" s="16">
        <f t="shared" si="1"/>
        <v>0</v>
      </c>
      <c r="I19" s="3">
        <f t="shared" si="2"/>
        <v>0</v>
      </c>
      <c r="J19" s="4">
        <f t="shared" si="3"/>
        <v>0</v>
      </c>
    </row>
    <row r="20" spans="1:10" s="1" customFormat="1" ht="25.5">
      <c r="A20" s="13">
        <v>16</v>
      </c>
      <c r="B20" s="17" t="str">
        <f>zbiorówka!B20</f>
        <v xml:space="preserve">Lupa średnica 10 cm </v>
      </c>
      <c r="C20" s="17" t="str">
        <f>zbiorówka!C20</f>
        <v>Lupa w oprawie z tworzywa sztucznego. Średnica min. 10cm.</v>
      </c>
      <c r="D20" s="73">
        <v>0</v>
      </c>
      <c r="E20" s="15">
        <f>zbiorówka!E20</f>
        <v>0</v>
      </c>
      <c r="F20" s="15">
        <f t="shared" si="0"/>
        <v>0</v>
      </c>
      <c r="G20" s="37">
        <f>zbiorówka!G20</f>
        <v>0</v>
      </c>
      <c r="H20" s="16">
        <f t="shared" si="1"/>
        <v>0</v>
      </c>
      <c r="I20" s="3">
        <f t="shared" si="2"/>
        <v>0</v>
      </c>
      <c r="J20" s="4">
        <f t="shared" si="3"/>
        <v>0</v>
      </c>
    </row>
    <row r="21" spans="1:10" s="1" customFormat="1" ht="51">
      <c r="A21" s="13">
        <v>17</v>
      </c>
      <c r="B21" s="17" t="str">
        <f>zbiorówka!B21</f>
        <v xml:space="preserve">Pojemnik do obserwacji owadów- podwójna lupa </v>
      </c>
      <c r="C21" s="17" t="str">
        <f>zbiorówka!C21</f>
        <v>Pojemnik do obserwacji owadów ze szkłem powiększającym w pokrywce i podziałką na dnie dla przedstawienia wielkości stworzenia. Powiększenie: 2x 3,5x . Średnica min. 7.5cm</v>
      </c>
      <c r="D21" s="73">
        <v>15</v>
      </c>
      <c r="E21" s="15">
        <f>zbiorówka!E21</f>
        <v>0</v>
      </c>
      <c r="F21" s="15">
        <f t="shared" si="0"/>
        <v>0</v>
      </c>
      <c r="G21" s="37">
        <f>zbiorówka!G21</f>
        <v>0</v>
      </c>
      <c r="H21" s="16">
        <f t="shared" si="1"/>
        <v>0</v>
      </c>
      <c r="I21" s="3">
        <f t="shared" si="2"/>
        <v>0</v>
      </c>
      <c r="J21" s="4">
        <f t="shared" si="3"/>
        <v>0</v>
      </c>
    </row>
    <row r="22" spans="1:10" s="1" customFormat="1" ht="63.75">
      <c r="A22" s="13">
        <v>18</v>
      </c>
      <c r="B22" s="17" t="str">
        <f>zbiorówka!B22</f>
        <v>Zestaw szkieletów zwierząt - w zestawie 5 sztuk</v>
      </c>
      <c r="C22" s="17" t="str">
        <f>zbiorówka!C22</f>
        <v xml:space="preserve">Zestaw powinien zawierać po 1 egz. szkieletu z każdego gatunku zwierząt: ryba, płaz, gad, ptak, ssak. Naturalne szkielety zwierząt umieszczone na podstawie, osłona wykonana z pleksi dla ochrony modelu przed uszkodzeniem. </v>
      </c>
      <c r="D22" s="73">
        <v>1</v>
      </c>
      <c r="E22" s="15">
        <f>zbiorówka!E22</f>
        <v>0</v>
      </c>
      <c r="F22" s="15">
        <f t="shared" si="0"/>
        <v>0</v>
      </c>
      <c r="G22" s="37">
        <f>zbiorówka!G22</f>
        <v>0</v>
      </c>
      <c r="H22" s="16">
        <f t="shared" si="1"/>
        <v>0</v>
      </c>
      <c r="I22" s="3">
        <f t="shared" si="2"/>
        <v>0</v>
      </c>
      <c r="J22" s="4">
        <f t="shared" si="3"/>
        <v>0</v>
      </c>
    </row>
    <row r="23" spans="1:10" s="1" customFormat="1" ht="38.25">
      <c r="A23" s="13">
        <v>19</v>
      </c>
      <c r="B23" s="17" t="str">
        <f>zbiorówka!B23</f>
        <v>Walizka ekobadacza</v>
      </c>
      <c r="C23" s="17" t="str">
        <f>zbiorówka!C23</f>
        <v>Zestaw dydaktyczny umożliwiający przeprowadzenie min. 480 testów kolorystycznych określających m. in. zawartość azotynów, azotanów, fosforanów, amoniaku, jonów żelaza, twardości i ph badanej wody oraz zmierzenie kwasowości gleby.</v>
      </c>
      <c r="D23" s="73">
        <v>2</v>
      </c>
      <c r="E23" s="15">
        <f>zbiorówka!E23</f>
        <v>0</v>
      </c>
      <c r="F23" s="15">
        <f t="shared" si="0"/>
        <v>0</v>
      </c>
      <c r="G23" s="37">
        <f>zbiorówka!G23</f>
        <v>0</v>
      </c>
      <c r="H23" s="16">
        <f t="shared" si="1"/>
        <v>0</v>
      </c>
      <c r="I23" s="3">
        <f t="shared" si="2"/>
        <v>0</v>
      </c>
      <c r="J23" s="4">
        <f t="shared" si="3"/>
        <v>0</v>
      </c>
    </row>
    <row r="24" spans="1:10" s="1" customFormat="1" ht="38.25">
      <c r="A24" s="13">
        <v>20</v>
      </c>
      <c r="B24" s="17" t="str">
        <f>zbiorówka!B24</f>
        <v>Szkielet człowieka na statywie</v>
      </c>
      <c r="C24" s="17" t="str">
        <f>zbiorówka!C24</f>
        <v>Model anatomiczny. Szkielet człowieka naturalnych rozmiarów na statywie. Wysokość modelu min. 170 cm.</v>
      </c>
      <c r="D24" s="73">
        <v>1</v>
      </c>
      <c r="E24" s="15">
        <f>zbiorówka!E24</f>
        <v>0</v>
      </c>
      <c r="F24" s="15">
        <f t="shared" si="0"/>
        <v>0</v>
      </c>
      <c r="G24" s="37">
        <f>zbiorówka!G24</f>
        <v>0</v>
      </c>
      <c r="H24" s="16">
        <f t="shared" si="1"/>
        <v>0</v>
      </c>
      <c r="I24" s="3">
        <f t="shared" si="2"/>
        <v>0</v>
      </c>
      <c r="J24" s="4">
        <f t="shared" si="3"/>
        <v>0</v>
      </c>
    </row>
    <row r="25" spans="1:10" s="1" customFormat="1" ht="25.5">
      <c r="A25" s="13">
        <v>21</v>
      </c>
      <c r="B25" s="17" t="str">
        <f>zbiorówka!B25</f>
        <v xml:space="preserve">Model czaszki człowieka </v>
      </c>
      <c r="C25" s="17" t="str">
        <f>zbiorówka!C25</f>
        <v>Model czaszki człowieka wykonany z tworzywa sztucznego.  Naturalnych rozmiarów model czaszki dorosłego człowieka.</v>
      </c>
      <c r="D25" s="73">
        <v>1</v>
      </c>
      <c r="E25" s="15">
        <f>zbiorówka!E25</f>
        <v>0</v>
      </c>
      <c r="F25" s="15">
        <f t="shared" si="0"/>
        <v>0</v>
      </c>
      <c r="G25" s="37">
        <f>zbiorówka!G25</f>
        <v>0</v>
      </c>
      <c r="H25" s="16">
        <f t="shared" si="1"/>
        <v>0</v>
      </c>
      <c r="I25" s="3">
        <f t="shared" si="2"/>
        <v>0</v>
      </c>
      <c r="J25" s="4">
        <f t="shared" si="3"/>
        <v>0</v>
      </c>
    </row>
    <row r="26" spans="1:10" s="1" customFormat="1" ht="51">
      <c r="A26" s="13">
        <v>22</v>
      </c>
      <c r="B26" s="17" t="str">
        <f>zbiorówka!B26</f>
        <v>Serce - model naturalnych rozmiarów 2 - częściowy</v>
      </c>
      <c r="C26" s="17" t="str">
        <f>zbiorówka!C26</f>
        <v>Model serca naturalnych rozmiarów, 2-częściowy, wykonany z tworzywa sztucznego umieszczony na podstawie.</v>
      </c>
      <c r="D26" s="73">
        <v>1</v>
      </c>
      <c r="E26" s="15">
        <f>zbiorówka!E26</f>
        <v>0</v>
      </c>
      <c r="F26" s="15">
        <f t="shared" si="0"/>
        <v>0</v>
      </c>
      <c r="G26" s="37">
        <f>zbiorówka!G26</f>
        <v>0</v>
      </c>
      <c r="H26" s="16">
        <f t="shared" si="1"/>
        <v>0</v>
      </c>
      <c r="I26" s="3">
        <f t="shared" si="2"/>
        <v>0</v>
      </c>
      <c r="J26" s="4">
        <f t="shared" si="3"/>
        <v>0</v>
      </c>
    </row>
    <row r="27" spans="1:10" s="1" customFormat="1" ht="25.5">
      <c r="A27" s="13">
        <v>23</v>
      </c>
      <c r="B27" s="17" t="str">
        <f>zbiorówka!B27</f>
        <v xml:space="preserve">Model procesu oddychania </v>
      </c>
      <c r="C27" s="17" t="str">
        <f>zbiorówka!C27</f>
        <v>Model przyrządu do demonstracji procesu oddychania. Model wyjaśnia pracę płuc - proces wdechu i wydechu.</v>
      </c>
      <c r="D27" s="73">
        <v>1</v>
      </c>
      <c r="E27" s="15">
        <f>zbiorówka!E27</f>
        <v>0</v>
      </c>
      <c r="F27" s="15">
        <f t="shared" si="0"/>
        <v>0</v>
      </c>
      <c r="G27" s="37">
        <f>zbiorówka!G27</f>
        <v>0</v>
      </c>
      <c r="H27" s="16">
        <f t="shared" si="1"/>
        <v>0</v>
      </c>
      <c r="I27" s="3">
        <f t="shared" si="2"/>
        <v>0</v>
      </c>
      <c r="J27" s="4">
        <f t="shared" si="3"/>
        <v>0</v>
      </c>
    </row>
    <row r="28" spans="1:10" s="1" customFormat="1" ht="51">
      <c r="A28" s="13">
        <v>24</v>
      </c>
      <c r="B28" s="17" t="str">
        <f>zbiorówka!B28</f>
        <v xml:space="preserve">Model wątroby oraz trzustki z dwunastnicą </v>
      </c>
      <c r="C28" s="17" t="str">
        <f>zbiorówka!C28</f>
        <v>Wykonany z tworzywa sztucznego model wątroby oraz trzustki. Model musi składać się z trzech części, które z łatwością można rozłączyć w celu osobnej prezentacji: wątroba wraz z zaznaczonym woreczkiem żółciowym, żyła wraz z tętnicą wątrobową oraz trzustka z dwunastnicą i fragmentem układu wrotnego.
Poszczególne struktury anatomiczne oznaczone kolorami. Zachowane naturalne proporcje. Model na podstawie.</v>
      </c>
      <c r="D28" s="73">
        <v>1</v>
      </c>
      <c r="E28" s="15">
        <f>zbiorówka!E28</f>
        <v>0</v>
      </c>
      <c r="F28" s="15">
        <f t="shared" si="0"/>
        <v>0</v>
      </c>
      <c r="G28" s="37">
        <f>zbiorówka!G28</f>
        <v>0</v>
      </c>
      <c r="H28" s="16">
        <f t="shared" si="1"/>
        <v>0</v>
      </c>
      <c r="I28" s="3">
        <f t="shared" si="2"/>
        <v>0</v>
      </c>
      <c r="J28" s="4">
        <f t="shared" si="3"/>
        <v>0</v>
      </c>
    </row>
    <row r="29" spans="1:10" s="1" customFormat="1" ht="63.75">
      <c r="A29" s="13">
        <v>25</v>
      </c>
      <c r="B29" s="17" t="str">
        <f>zbiorówka!B29</f>
        <v xml:space="preserve">Mózg - model mózgu człowieka z arteriami - 8 części </v>
      </c>
      <c r="C29" s="17" t="str">
        <f>zbiorówka!C29</f>
        <v xml:space="preserve">Model mózgu wykonany z tworzywa sztucznego. Model z zaznaczonymi naczyniami krwionośnymi. </v>
      </c>
      <c r="D29" s="73">
        <v>1</v>
      </c>
      <c r="E29" s="15">
        <f>zbiorówka!E29</f>
        <v>0</v>
      </c>
      <c r="F29" s="15">
        <f t="shared" si="0"/>
        <v>0</v>
      </c>
      <c r="G29" s="37">
        <f>zbiorówka!G29</f>
        <v>0</v>
      </c>
      <c r="H29" s="16">
        <f t="shared" si="1"/>
        <v>0</v>
      </c>
      <c r="I29" s="3">
        <f t="shared" si="2"/>
        <v>0</v>
      </c>
      <c r="J29" s="4">
        <f t="shared" si="3"/>
        <v>0</v>
      </c>
    </row>
    <row r="30" spans="1:10" s="1" customFormat="1" ht="38.25">
      <c r="A30" s="13">
        <v>26</v>
      </c>
      <c r="B30" s="17" t="str">
        <f>zbiorówka!B30</f>
        <v>Model serca ludzkiego pompowany</v>
      </c>
      <c r="C30" s="17" t="str">
        <f>zbiorówka!C30</f>
        <v>Łatwy w użyciu model wykorzystujący pompkę do demonstracji podstaw przepływu krwi przez serce oraz płuca. Model pokazujący, w jaki sposób płuca oraz serce współpracują ze sobą.</v>
      </c>
      <c r="D30" s="73">
        <v>1</v>
      </c>
      <c r="E30" s="15">
        <f>zbiorówka!E30</f>
        <v>0</v>
      </c>
      <c r="F30" s="15">
        <f t="shared" si="0"/>
        <v>0</v>
      </c>
      <c r="G30" s="37">
        <f>zbiorówka!G30</f>
        <v>0</v>
      </c>
      <c r="H30" s="16">
        <f t="shared" si="1"/>
        <v>0</v>
      </c>
      <c r="I30" s="3">
        <f t="shared" si="2"/>
        <v>0</v>
      </c>
      <c r="J30" s="4">
        <f t="shared" si="3"/>
        <v>0</v>
      </c>
    </row>
    <row r="31" spans="1:10" s="1" customFormat="1" ht="25.5">
      <c r="A31" s="13">
        <v>27</v>
      </c>
      <c r="B31" s="17" t="str">
        <f>zbiorówka!B31</f>
        <v>Model oka</v>
      </c>
      <c r="C31" s="17" t="str">
        <f>zbiorówka!C31</f>
        <v>Model anatomiczny oka ludzkiego, sześciokrotnie powiększony umieszczony na podstawie. Wyjmowane części modelu to: rogówka, tęczówka i soczewka, ciało szkliste.</v>
      </c>
      <c r="D31" s="73">
        <v>1</v>
      </c>
      <c r="E31" s="15">
        <f>zbiorówka!E31</f>
        <v>0</v>
      </c>
      <c r="F31" s="15">
        <f t="shared" si="0"/>
        <v>0</v>
      </c>
      <c r="G31" s="37">
        <f>zbiorówka!G31</f>
        <v>0</v>
      </c>
      <c r="H31" s="16">
        <f t="shared" si="1"/>
        <v>0</v>
      </c>
      <c r="I31" s="3">
        <f t="shared" si="2"/>
        <v>0</v>
      </c>
      <c r="J31" s="4">
        <f t="shared" si="3"/>
        <v>0</v>
      </c>
    </row>
    <row r="32" spans="1:10" s="1" customFormat="1">
      <c r="A32" s="13">
        <v>28</v>
      </c>
      <c r="B32" s="17" t="str">
        <f>zbiorówka!B32</f>
        <v xml:space="preserve">Model ucha </v>
      </c>
      <c r="C32" s="17" t="str">
        <f>zbiorówka!C32</f>
        <v>Model ucha człowieka czterokrotnie powiększony, 4 częściowy, na podstawie.</v>
      </c>
      <c r="D32" s="73">
        <v>1</v>
      </c>
      <c r="E32" s="15">
        <f>zbiorówka!E32</f>
        <v>0</v>
      </c>
      <c r="F32" s="15">
        <f t="shared" si="0"/>
        <v>0</v>
      </c>
      <c r="G32" s="37">
        <f>zbiorówka!G32</f>
        <v>0</v>
      </c>
      <c r="H32" s="16">
        <f t="shared" si="1"/>
        <v>0</v>
      </c>
      <c r="I32" s="3">
        <f t="shared" si="2"/>
        <v>0</v>
      </c>
      <c r="J32" s="4">
        <f t="shared" si="3"/>
        <v>0</v>
      </c>
    </row>
    <row r="33" spans="1:10" s="1" customFormat="1" ht="51">
      <c r="A33" s="13">
        <v>29</v>
      </c>
      <c r="B33" s="17" t="str">
        <f>zbiorówka!B33</f>
        <v xml:space="preserve">Model blokowy skóry - skóra </v>
      </c>
      <c r="C33" s="17" t="str">
        <f>zbiorówka!C33</f>
        <v>Model skóry w przekroju, który przedstawia w najdrobniejszych szczegółach mikroskopową strukturę ludzkiej skóry. Blokowy model wycinka skóry ludzkiej powiększonej 70 razy, przedstawiający przekrój skóry człowieka w formie trójwymiarowej bryły. Rozdzielone poszczególne warstwy skóry, ważniejsze struktury takie jak: włosy, gruczoły łojowe i potowe, receptory, nerwy oraz naczynia krwionośne ukazane są szczegółowo.</v>
      </c>
      <c r="D33" s="73">
        <v>1</v>
      </c>
      <c r="E33" s="15">
        <f>zbiorówka!E33</f>
        <v>0</v>
      </c>
      <c r="F33" s="15">
        <f t="shared" si="0"/>
        <v>0</v>
      </c>
      <c r="G33" s="37">
        <f>zbiorówka!G33</f>
        <v>0</v>
      </c>
      <c r="H33" s="16">
        <f t="shared" si="1"/>
        <v>0</v>
      </c>
      <c r="I33" s="3">
        <f t="shared" si="2"/>
        <v>0</v>
      </c>
      <c r="J33" s="4">
        <f t="shared" si="3"/>
        <v>0</v>
      </c>
    </row>
    <row r="34" spans="1:10" s="1" customFormat="1" ht="63.75">
      <c r="A34" s="13">
        <v>30</v>
      </c>
      <c r="B34" s="17" t="str">
        <f>zbiorówka!B34</f>
        <v>Plansze interaktywne z biologii-program multimedialny</v>
      </c>
      <c r="C34" s="17" t="str">
        <f>zbiorówka!C34</f>
        <v>Plansze interaktywne do biologii obejmujące m. in.: ·• zdjęcia i ilustracje, w tym galerie zdjęć z nagraniami np. głosów ptaków
• filmy dotyczące zachowań zwierząt czy funkcjonowania organizmu człowieka.
Program przeznaczony do pracy z wykorzystaniem tablicy interaktywnej.</v>
      </c>
      <c r="D34" s="73">
        <v>1</v>
      </c>
      <c r="E34" s="15">
        <f>zbiorówka!E34</f>
        <v>0</v>
      </c>
      <c r="F34" s="15">
        <f t="shared" si="0"/>
        <v>0</v>
      </c>
      <c r="G34" s="37">
        <f>zbiorówka!G34</f>
        <v>0</v>
      </c>
      <c r="H34" s="16">
        <f t="shared" si="1"/>
        <v>0</v>
      </c>
      <c r="I34" s="3">
        <f t="shared" si="2"/>
        <v>0</v>
      </c>
      <c r="J34" s="4">
        <f t="shared" si="3"/>
        <v>0</v>
      </c>
    </row>
    <row r="35" spans="1:10" s="1" customFormat="1" ht="192" thickBot="1">
      <c r="A35" s="28">
        <v>31</v>
      </c>
      <c r="B35" s="29" t="str">
        <f>zbiorówka!B35</f>
        <v>Zestaw plansz dydaktycznych - w zestawie 10 sztuk</v>
      </c>
      <c r="C35" s="29" t="str">
        <f>zbiorówka!C35</f>
        <v>Plansze dydaktyczne o wymiarach min. 70 x 100 cm
- Budowa i replikacja DNA
- Bakterie i wirusy
- Gruczoły i hormony
- Układ moczowy
- Układ nerwowy
- Transport tlenu
- Układ oddechowy
- Układ mięśniowy
- Układ pokarmowy
- Układ krwionośny
W związku z faktem, iż odbiorcą zamówienia będą między innymi osoby niepełnosprawne, zgodnie z art. 29 ust. 5 ustawy Pzp, Zamawiający wymaga, by do pozycji   „Zestaw plansz dydaktycznych - w zestawie 10 sztuk” Wykonawca dostarczył folie powiększające do czytania (jedna folia powiększająca na każdą pracownię) w celu umożliwienia korzystania z nich również przez osoby niedowidzące.</v>
      </c>
      <c r="D35" s="74">
        <v>1</v>
      </c>
      <c r="E35" s="38">
        <f>zbiorówka!E35</f>
        <v>0</v>
      </c>
      <c r="F35" s="38">
        <f t="shared" si="0"/>
        <v>0</v>
      </c>
      <c r="G35" s="43">
        <f>zbiorówka!G35</f>
        <v>0</v>
      </c>
      <c r="H35" s="34">
        <f t="shared" si="1"/>
        <v>0</v>
      </c>
      <c r="I35" s="32">
        <f t="shared" si="2"/>
        <v>0</v>
      </c>
      <c r="J35" s="35">
        <f t="shared" si="3"/>
        <v>0</v>
      </c>
    </row>
    <row r="36" spans="1:10">
      <c r="F36" s="18">
        <f>SUM(F5:F35)</f>
        <v>0</v>
      </c>
      <c r="H36" s="18">
        <f>SUM(H5:H35)</f>
        <v>0</v>
      </c>
      <c r="J36" s="18">
        <f>SUM(J5:J35)</f>
        <v>0</v>
      </c>
    </row>
  </sheetData>
  <mergeCells count="3">
    <mergeCell ref="C1:I1"/>
    <mergeCell ref="C2:I2"/>
    <mergeCell ref="D3:F3"/>
  </mergeCells>
  <pageMargins left="0.7" right="0.7" top="0.75" bottom="0.75" header="0.3" footer="0.3"/>
  <pageSetup scale="40" orientation="portrait" r:id="rId1"/>
  <headerFooter>
    <oddHeader>&amp;L13/PN/J/2019</oddHeader>
    <oddFooter>&amp;L&amp;P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70" zoomScaleNormal="70" workbookViewId="0">
      <pane ySplit="4" topLeftCell="A5" activePane="bottomLeft" state="frozen"/>
      <selection activeCell="C9" sqref="C9"/>
      <selection pane="bottomLeft" activeCell="C9" sqref="C9"/>
    </sheetView>
  </sheetViews>
  <sheetFormatPr defaultColWidth="9" defaultRowHeight="14.25"/>
  <cols>
    <col min="1" max="1" width="5.625" style="11" customWidth="1"/>
    <col min="2" max="2" width="13.625" style="11" customWidth="1"/>
    <col min="3" max="3" width="96.125" style="11" customWidth="1"/>
    <col min="4" max="4" width="10.625" style="11" customWidth="1"/>
    <col min="5" max="5" width="11.875" style="11" customWidth="1"/>
    <col min="6" max="6" width="12" style="11" customWidth="1"/>
    <col min="7" max="7" width="10.25" style="12" bestFit="1" customWidth="1"/>
    <col min="8" max="8" width="12.25" style="11" customWidth="1"/>
    <col min="9" max="9" width="11.75" style="11" customWidth="1"/>
    <col min="10" max="10" width="12.125" style="11" bestFit="1" customWidth="1"/>
    <col min="11" max="16384" width="9" style="11"/>
  </cols>
  <sheetData>
    <row r="1" spans="1:10" s="8" customFormat="1" ht="15">
      <c r="A1" s="6"/>
      <c r="B1" s="7"/>
      <c r="C1" s="83" t="s">
        <v>9</v>
      </c>
      <c r="D1" s="83"/>
      <c r="E1" s="83"/>
      <c r="F1" s="83"/>
      <c r="G1" s="83"/>
      <c r="H1" s="83"/>
      <c r="I1" s="83"/>
    </row>
    <row r="2" spans="1:10" s="8" customFormat="1" ht="15">
      <c r="A2" s="9"/>
      <c r="B2" s="10"/>
      <c r="C2" s="86" t="s">
        <v>18</v>
      </c>
      <c r="D2" s="86"/>
      <c r="E2" s="86"/>
      <c r="F2" s="86"/>
      <c r="G2" s="86"/>
      <c r="H2" s="86"/>
      <c r="I2" s="86"/>
    </row>
    <row r="3" spans="1:10" s="8" customFormat="1" ht="15.75" thickBot="1">
      <c r="A3" s="9"/>
      <c r="B3" s="10"/>
      <c r="C3" s="19"/>
      <c r="D3" s="85"/>
      <c r="E3" s="85"/>
      <c r="F3" s="85"/>
      <c r="G3" s="20"/>
      <c r="H3" s="20"/>
      <c r="I3" s="20"/>
    </row>
    <row r="4" spans="1:10" customFormat="1" ht="38.25">
      <c r="A4" s="22"/>
      <c r="B4" s="23"/>
      <c r="C4" s="24"/>
      <c r="D4" s="24" t="s">
        <v>3</v>
      </c>
      <c r="E4" s="25" t="s">
        <v>4</v>
      </c>
      <c r="F4" s="25" t="s">
        <v>5</v>
      </c>
      <c r="G4" s="26" t="s">
        <v>6</v>
      </c>
      <c r="H4" s="26" t="s">
        <v>21</v>
      </c>
      <c r="I4" s="25" t="s">
        <v>7</v>
      </c>
      <c r="J4" s="27" t="s">
        <v>8</v>
      </c>
    </row>
    <row r="5" spans="1:10" s="1" customFormat="1" ht="25.5">
      <c r="A5" s="13">
        <v>1</v>
      </c>
      <c r="B5" s="17" t="str">
        <f>zbiorówka!B5</f>
        <v xml:space="preserve">Model komórki roślinnej </v>
      </c>
      <c r="C5" s="17" t="str">
        <f>zbiorówka!C5</f>
        <v>Model komórki roślinnej wykonany z wysokiej jakości tworzywa sztucznego, umieszczony na podstawie.</v>
      </c>
      <c r="D5" s="76">
        <v>0</v>
      </c>
      <c r="E5" s="15">
        <f>zbiorówka!E5</f>
        <v>0</v>
      </c>
      <c r="F5" s="15">
        <f>E5*D5</f>
        <v>0</v>
      </c>
      <c r="G5" s="37">
        <f>zbiorówka!G5</f>
        <v>0</v>
      </c>
      <c r="H5" s="16">
        <f>J5-F5</f>
        <v>0</v>
      </c>
      <c r="I5" s="3">
        <f>E5*G5%+E5</f>
        <v>0</v>
      </c>
      <c r="J5" s="4">
        <f>I5*D5</f>
        <v>0</v>
      </c>
    </row>
    <row r="6" spans="1:10" s="1" customFormat="1" ht="25.5">
      <c r="A6" s="13">
        <v>2</v>
      </c>
      <c r="B6" s="17" t="str">
        <f>zbiorówka!B6</f>
        <v xml:space="preserve">Model komórki zwierzęcej </v>
      </c>
      <c r="C6" s="17" t="str">
        <f>zbiorówka!C6</f>
        <v>Model komórki zwierzęcej wykonany z wysokiej jakości tworzywa sztucznego, umieszczony na podstawie.</v>
      </c>
      <c r="D6" s="76">
        <v>0</v>
      </c>
      <c r="E6" s="15">
        <f>zbiorówka!E6</f>
        <v>0</v>
      </c>
      <c r="F6" s="15">
        <f t="shared" ref="F6:F35" si="0">E6*D6</f>
        <v>0</v>
      </c>
      <c r="G6" s="37">
        <f>zbiorówka!G6</f>
        <v>0</v>
      </c>
      <c r="H6" s="16">
        <f t="shared" ref="H6:H35" si="1">J6-F6</f>
        <v>0</v>
      </c>
      <c r="I6" s="3">
        <f t="shared" ref="I6:I35" si="2">E6*G6%+E6</f>
        <v>0</v>
      </c>
      <c r="J6" s="4">
        <f t="shared" ref="J6:J35" si="3">I6*D6</f>
        <v>0</v>
      </c>
    </row>
    <row r="7" spans="1:10" s="1" customFormat="1" ht="25.5">
      <c r="A7" s="13">
        <v>3</v>
      </c>
      <c r="B7" s="17" t="str">
        <f>zbiorówka!B7</f>
        <v>Pantofelek - model</v>
      </c>
      <c r="C7" s="17" t="str">
        <f>zbiorówka!C7</f>
        <v xml:space="preserve">Model pantofelka, wykonany z wysokiej, jakości tworzywa sztucznego, umieszczony na podstawie. </v>
      </c>
      <c r="D7" s="76">
        <v>0</v>
      </c>
      <c r="E7" s="15">
        <f>zbiorówka!E7</f>
        <v>0</v>
      </c>
      <c r="F7" s="15">
        <f t="shared" si="0"/>
        <v>0</v>
      </c>
      <c r="G7" s="37">
        <f>zbiorówka!G7</f>
        <v>0</v>
      </c>
      <c r="H7" s="16">
        <f t="shared" si="1"/>
        <v>0</v>
      </c>
      <c r="I7" s="3">
        <f t="shared" si="2"/>
        <v>0</v>
      </c>
      <c r="J7" s="4">
        <f t="shared" si="3"/>
        <v>0</v>
      </c>
    </row>
    <row r="8" spans="1:10" s="1" customFormat="1" ht="153">
      <c r="A8" s="13">
        <v>4</v>
      </c>
      <c r="B8" s="17" t="str">
        <f>zbiorówka!B8</f>
        <v>Mikroskop cyfrowy z kamerą</v>
      </c>
      <c r="C8" s="17" t="str">
        <f>zbiorówka!C8</f>
        <v>Minimalne parametry mikroskopu:
1. sensor typu CMOS o rozdzielczości 5 MP,
2. statyw z regulowaną wysokością uchwytu oraz z pokrętłem regulacji ostrości makro,
3. obiektyw przesuwający się względem matrycy CMOS, z filtrem IR, jakościowe szkło optyczne,
4. ogniskowa: 15,8 mm / FOV 13 stopni,
5. zakres regulacji ostrości: 0 mm - 150 mm,
6. zakres dostępnych powiększeń: 10x - 300x,
7. format zapisu obrazów statycznych: JPG, BMP, PNG, TIF,
8. format zapisu video: AVI,
9. interfejs: USB 2.0, kabel USB połączony z obudową mikroskopu,
10. zasilanie: poprzez port USB
Okres gwarancji: 5 lat</v>
      </c>
      <c r="D8" s="75">
        <v>1</v>
      </c>
      <c r="E8" s="15">
        <f>zbiorówka!E8</f>
        <v>0</v>
      </c>
      <c r="F8" s="15">
        <f t="shared" si="0"/>
        <v>0</v>
      </c>
      <c r="G8" s="37">
        <f>zbiorówka!G8</f>
        <v>0</v>
      </c>
      <c r="H8" s="16">
        <f t="shared" si="1"/>
        <v>0</v>
      </c>
      <c r="I8" s="3">
        <f t="shared" si="2"/>
        <v>0</v>
      </c>
      <c r="J8" s="4">
        <f t="shared" si="3"/>
        <v>0</v>
      </c>
    </row>
    <row r="9" spans="1:10" s="1" customFormat="1" ht="153">
      <c r="A9" s="13">
        <v>5</v>
      </c>
      <c r="B9" s="17" t="str">
        <f>zbiorówka!B9</f>
        <v>Mikroskop uczniowski</v>
      </c>
      <c r="C9" s="17" t="str">
        <f>zbiorówka!C9</f>
        <v>Minimalne parametry mikroskopu:
1. Głowica monokularowa, obrotowa 360°, nachylana pod kątem 45°,
2. Powiększenie x 40–800
3. Średnica tubusu okularu 23,2 mm
4. Okulary WF10x
5. Soczewki obiektywowe 4х, 10х, 40хs
6. Kondensor 0,65
7. Obrotowa diafragma (6 apertury)
8. Regulacja jasności
9. Zasilanie 220V 50Hz lub 2 baterie AA
10. Typ źródła oświetlenia LED 3-3,2 V (oświetlenie górne i dolne)
Okres gwarancji: 5 lat.</v>
      </c>
      <c r="D9" s="75">
        <v>15</v>
      </c>
      <c r="E9" s="15">
        <f>zbiorówka!E9</f>
        <v>0</v>
      </c>
      <c r="F9" s="15">
        <f t="shared" si="0"/>
        <v>0</v>
      </c>
      <c r="G9" s="37">
        <f>zbiorówka!G9</f>
        <v>0</v>
      </c>
      <c r="H9" s="16">
        <f t="shared" si="1"/>
        <v>0</v>
      </c>
      <c r="I9" s="3">
        <f t="shared" si="2"/>
        <v>0</v>
      </c>
      <c r="J9" s="4">
        <f t="shared" si="3"/>
        <v>0</v>
      </c>
    </row>
    <row r="10" spans="1:10" s="1" customFormat="1" ht="38.25">
      <c r="A10" s="13">
        <v>6</v>
      </c>
      <c r="B10" s="17" t="str">
        <f>zbiorówka!B10</f>
        <v>Narzędzia preparacyjne</v>
      </c>
      <c r="C10" s="17" t="str">
        <f>zbiorówka!C10</f>
        <v xml:space="preserve">Zestaw narzędzi preparacyjnych, w którego skład wchodzą m. in. wchodzą: nożyczki (dwa rodzaje), pęseta prosta i zakrzywiona, skalpel z rękojeścią (dwa rodzaje), igła preparacyjna prosta i zakrzywiona, lupa śr. min. 50 mm, kolec. </v>
      </c>
      <c r="D10" s="75">
        <v>15</v>
      </c>
      <c r="E10" s="15">
        <f>zbiorówka!E10</f>
        <v>0</v>
      </c>
      <c r="F10" s="15">
        <f t="shared" si="0"/>
        <v>0</v>
      </c>
      <c r="G10" s="37">
        <f>zbiorówka!G10</f>
        <v>0</v>
      </c>
      <c r="H10" s="16">
        <f t="shared" si="1"/>
        <v>0</v>
      </c>
      <c r="I10" s="3">
        <f t="shared" si="2"/>
        <v>0</v>
      </c>
      <c r="J10" s="4">
        <f t="shared" si="3"/>
        <v>0</v>
      </c>
    </row>
    <row r="11" spans="1:10" s="1" customFormat="1" ht="51">
      <c r="A11" s="13">
        <v>7</v>
      </c>
      <c r="B11" s="17" t="str">
        <f>zbiorówka!B11</f>
        <v>Wirusy - modele typowych wirusów</v>
      </c>
      <c r="C11" s="17" t="str">
        <f>zbiorówka!C11</f>
        <v xml:space="preserve">Zestaw czterech typowych wirusów. Powiększenie ok. 1 mln razy. Zrobione z wysokiej jakości PCV, każdy na podstawce </v>
      </c>
      <c r="D11" s="76">
        <v>0</v>
      </c>
      <c r="E11" s="15">
        <f>zbiorówka!E11</f>
        <v>0</v>
      </c>
      <c r="F11" s="15">
        <f t="shared" si="0"/>
        <v>0</v>
      </c>
      <c r="G11" s="37">
        <f>zbiorówka!G11</f>
        <v>0</v>
      </c>
      <c r="H11" s="16">
        <f t="shared" si="1"/>
        <v>0</v>
      </c>
      <c r="I11" s="3">
        <f t="shared" si="2"/>
        <v>0</v>
      </c>
      <c r="J11" s="4">
        <f t="shared" si="3"/>
        <v>0</v>
      </c>
    </row>
    <row r="12" spans="1:10" s="1" customFormat="1" ht="38.25">
      <c r="A12" s="13">
        <v>8</v>
      </c>
      <c r="B12" s="17" t="str">
        <f>zbiorówka!B12</f>
        <v xml:space="preserve">Model łodygi rośliny dwuliściennej </v>
      </c>
      <c r="C12" s="17" t="str">
        <f>zbiorówka!C12</f>
        <v xml:space="preserve">Model ukazujący przekrój poprzeczny oraz podłużny łodygi rośliny dwuliściennej. </v>
      </c>
      <c r="D12" s="76">
        <v>0</v>
      </c>
      <c r="E12" s="15">
        <f>zbiorówka!E12</f>
        <v>0</v>
      </c>
      <c r="F12" s="15">
        <f t="shared" si="0"/>
        <v>0</v>
      </c>
      <c r="G12" s="37">
        <f>zbiorówka!G12</f>
        <v>0</v>
      </c>
      <c r="H12" s="16">
        <f t="shared" si="1"/>
        <v>0</v>
      </c>
      <c r="I12" s="3">
        <f t="shared" si="2"/>
        <v>0</v>
      </c>
      <c r="J12" s="4">
        <f t="shared" si="3"/>
        <v>0</v>
      </c>
    </row>
    <row r="13" spans="1:10" s="1" customFormat="1" ht="38.25">
      <c r="A13" s="13">
        <v>9</v>
      </c>
      <c r="B13" s="17" t="str">
        <f>zbiorówka!B13</f>
        <v xml:space="preserve">Model łodygi rośliny jednoliściennej </v>
      </c>
      <c r="C13" s="17" t="str">
        <f>zbiorówka!C13</f>
        <v>Model ukazujący przekrój poprzeczny oraz podłużny łodygi rośliny jednoliściennej.</v>
      </c>
      <c r="D13" s="76">
        <v>0</v>
      </c>
      <c r="E13" s="15">
        <f>zbiorówka!E13</f>
        <v>0</v>
      </c>
      <c r="F13" s="15">
        <f t="shared" si="0"/>
        <v>0</v>
      </c>
      <c r="G13" s="37">
        <f>zbiorówka!G13</f>
        <v>0</v>
      </c>
      <c r="H13" s="16">
        <f t="shared" si="1"/>
        <v>0</v>
      </c>
      <c r="I13" s="3">
        <f t="shared" si="2"/>
        <v>0</v>
      </c>
      <c r="J13" s="4">
        <f t="shared" si="3"/>
        <v>0</v>
      </c>
    </row>
    <row r="14" spans="1:10" s="1" customFormat="1">
      <c r="A14" s="13">
        <v>10</v>
      </c>
      <c r="B14" s="17" t="str">
        <f>zbiorówka!B14</f>
        <v>Model korzenia</v>
      </c>
      <c r="C14" s="17" t="str">
        <f>zbiorówka!C14</f>
        <v>Model końcówki korzenia wraz z fragmentem przekroju podłużnego na podstawie.</v>
      </c>
      <c r="D14" s="76">
        <v>0</v>
      </c>
      <c r="E14" s="15">
        <f>zbiorówka!E14</f>
        <v>0</v>
      </c>
      <c r="F14" s="15">
        <f t="shared" si="0"/>
        <v>0</v>
      </c>
      <c r="G14" s="37">
        <f>zbiorówka!G14</f>
        <v>0</v>
      </c>
      <c r="H14" s="16">
        <f t="shared" si="1"/>
        <v>0</v>
      </c>
      <c r="I14" s="3">
        <f t="shared" si="2"/>
        <v>0</v>
      </c>
      <c r="J14" s="4">
        <f t="shared" si="3"/>
        <v>0</v>
      </c>
    </row>
    <row r="15" spans="1:10" s="1" customFormat="1">
      <c r="A15" s="13">
        <v>11</v>
      </c>
      <c r="B15" s="17" t="str">
        <f>zbiorówka!B15</f>
        <v xml:space="preserve">Model liścia </v>
      </c>
      <c r="C15" s="17" t="str">
        <f>zbiorówka!C15</f>
        <v>Model przedstawiający strukturę liścia, ukazujący przekrój poprzeczny i podłużny.</v>
      </c>
      <c r="D15" s="76">
        <v>0</v>
      </c>
      <c r="E15" s="15">
        <f>zbiorówka!E15</f>
        <v>0</v>
      </c>
      <c r="F15" s="15">
        <f t="shared" si="0"/>
        <v>0</v>
      </c>
      <c r="G15" s="37">
        <f>zbiorówka!G15</f>
        <v>0</v>
      </c>
      <c r="H15" s="16">
        <f t="shared" si="1"/>
        <v>0</v>
      </c>
      <c r="I15" s="3">
        <f t="shared" si="2"/>
        <v>0</v>
      </c>
      <c r="J15" s="4">
        <f t="shared" si="3"/>
        <v>0</v>
      </c>
    </row>
    <row r="16" spans="1:10" s="1" customFormat="1" ht="51">
      <c r="A16" s="13">
        <v>12</v>
      </c>
      <c r="B16" s="17" t="str">
        <f>zbiorówka!B16</f>
        <v>Preparaty roślinne</v>
      </c>
      <c r="C16" s="17" t="str">
        <f>zbiorówka!C16</f>
        <v>Wysokiej jakości preparaty biologiczne z opisami w języku polskim. Preparaty roślinne (min. 30 szt.) zawierają przykłady podstawowych tkanek roślinnych. Całość zapakowana w pudełko z trwałego tworzywa. Zestaw preparatów powinien być zgodny z podstawą programową dla klas IV - VIII szkoły podstawowej oraz umożliwiać wykorzystanie go podczas zajęć rozwijających zainteresowania.</v>
      </c>
      <c r="D16" s="75">
        <v>1</v>
      </c>
      <c r="E16" s="15">
        <f>zbiorówka!E16</f>
        <v>0</v>
      </c>
      <c r="F16" s="15">
        <f t="shared" si="0"/>
        <v>0</v>
      </c>
      <c r="G16" s="37">
        <f>zbiorówka!G16</f>
        <v>0</v>
      </c>
      <c r="H16" s="16">
        <f t="shared" si="1"/>
        <v>0</v>
      </c>
      <c r="I16" s="3">
        <f t="shared" si="2"/>
        <v>0</v>
      </c>
      <c r="J16" s="4">
        <f t="shared" si="3"/>
        <v>0</v>
      </c>
    </row>
    <row r="17" spans="1:10" s="1" customFormat="1" ht="51">
      <c r="A17" s="13">
        <v>13</v>
      </c>
      <c r="B17" s="17" t="str">
        <f>zbiorówka!B17</f>
        <v>Preparaty zoologiczne</v>
      </c>
      <c r="C17" s="17" t="str">
        <f>zbiorówka!C17</f>
        <v>Wysokiej  jakości  preparaty  biologiczne z  opisami w języku polskim. Zestaw min. 30 preparatów zawierający przykłady organizmów jednokomórkowych oraz tkanek zwierzęcych. Całość zapakowana w pudełko z trwałego tworzywa. Zestaw preparatów powinien być zgodny z podstawą programową dla klas IV - VIII szkoły podstawowej.</v>
      </c>
      <c r="D17" s="75">
        <v>1</v>
      </c>
      <c r="E17" s="15">
        <f>zbiorówka!E17</f>
        <v>0</v>
      </c>
      <c r="F17" s="15">
        <f t="shared" si="0"/>
        <v>0</v>
      </c>
      <c r="G17" s="37">
        <f>zbiorówka!G17</f>
        <v>0</v>
      </c>
      <c r="H17" s="16">
        <f t="shared" si="1"/>
        <v>0</v>
      </c>
      <c r="I17" s="3">
        <f t="shared" si="2"/>
        <v>0</v>
      </c>
      <c r="J17" s="4">
        <f t="shared" si="3"/>
        <v>0</v>
      </c>
    </row>
    <row r="18" spans="1:10" s="1" customFormat="1" ht="38.25">
      <c r="A18" s="13">
        <v>14</v>
      </c>
      <c r="B18" s="17" t="str">
        <f>zbiorówka!B18</f>
        <v>Preparaty tkankowe</v>
      </c>
      <c r="C18" s="17" t="str">
        <f>zbiorówka!C18</f>
        <v>Wysokiej jakości preparaty biologiczne z opisami w języku polskim. Zestaw preparatów tkankowych (min. 30 szt.) zawierający przykłady tkanek zwierzęcych i ludzkich. Całość zapakowana w pudełko z trwałego tworzywa. Zestaw preparatów powinien być zgodny z podstawą programową dla klas IV - VIII szkoły podstawowej.</v>
      </c>
      <c r="D18" s="75">
        <v>1</v>
      </c>
      <c r="E18" s="15">
        <f>zbiorówka!E18</f>
        <v>0</v>
      </c>
      <c r="F18" s="15">
        <f t="shared" si="0"/>
        <v>0</v>
      </c>
      <c r="G18" s="37">
        <f>zbiorówka!G18</f>
        <v>0</v>
      </c>
      <c r="H18" s="16">
        <f t="shared" si="1"/>
        <v>0</v>
      </c>
      <c r="I18" s="3">
        <f t="shared" si="2"/>
        <v>0</v>
      </c>
      <c r="J18" s="4">
        <f t="shared" si="3"/>
        <v>0</v>
      </c>
    </row>
    <row r="19" spans="1:10" s="1" customFormat="1" ht="38.25">
      <c r="A19" s="13">
        <v>15</v>
      </c>
      <c r="B19" s="17" t="str">
        <f>zbiorówka!B19</f>
        <v xml:space="preserve">Bakterie - zestaw preparatów </v>
      </c>
      <c r="C19" s="17" t="str">
        <f>zbiorówka!C19</f>
        <v>Wysokiej jakości preparaty biologiczne z opisami w języku polskim. Zestaw preparatów (min. 23 szt.) zawierający przykłady bakterii. Całość zapakowana w pudełko z trwałego tworzywa. Zestaw preparatów powinien być zgodny z podstawą programową dla klas IV - VIII szkoły podstawowej.</v>
      </c>
      <c r="D19" s="76">
        <v>0</v>
      </c>
      <c r="E19" s="15">
        <f>zbiorówka!E19</f>
        <v>0</v>
      </c>
      <c r="F19" s="15">
        <f t="shared" si="0"/>
        <v>0</v>
      </c>
      <c r="G19" s="37">
        <f>zbiorówka!G19</f>
        <v>0</v>
      </c>
      <c r="H19" s="16">
        <f t="shared" si="1"/>
        <v>0</v>
      </c>
      <c r="I19" s="3">
        <f t="shared" si="2"/>
        <v>0</v>
      </c>
      <c r="J19" s="4">
        <f t="shared" si="3"/>
        <v>0</v>
      </c>
    </row>
    <row r="20" spans="1:10" s="1" customFormat="1" ht="25.5">
      <c r="A20" s="13">
        <v>16</v>
      </c>
      <c r="B20" s="17" t="str">
        <f>zbiorówka!B20</f>
        <v xml:space="preserve">Lupa średnica 10 cm </v>
      </c>
      <c r="C20" s="17" t="str">
        <f>zbiorówka!C20</f>
        <v>Lupa w oprawie z tworzywa sztucznego. Średnica min. 10cm.</v>
      </c>
      <c r="D20" s="75">
        <v>30</v>
      </c>
      <c r="E20" s="15">
        <f>zbiorówka!E20</f>
        <v>0</v>
      </c>
      <c r="F20" s="15">
        <f t="shared" si="0"/>
        <v>0</v>
      </c>
      <c r="G20" s="37">
        <f>zbiorówka!G20</f>
        <v>0</v>
      </c>
      <c r="H20" s="16">
        <f t="shared" si="1"/>
        <v>0</v>
      </c>
      <c r="I20" s="3">
        <f t="shared" si="2"/>
        <v>0</v>
      </c>
      <c r="J20" s="4">
        <f t="shared" si="3"/>
        <v>0</v>
      </c>
    </row>
    <row r="21" spans="1:10" s="1" customFormat="1" ht="51">
      <c r="A21" s="13">
        <v>17</v>
      </c>
      <c r="B21" s="17" t="str">
        <f>zbiorówka!B21</f>
        <v xml:space="preserve">Pojemnik do obserwacji owadów- podwójna lupa </v>
      </c>
      <c r="C21" s="17" t="str">
        <f>zbiorówka!C21</f>
        <v>Pojemnik do obserwacji owadów ze szkłem powiększającym w pokrywce i podziałką na dnie dla przedstawienia wielkości stworzenia. Powiększenie: 2x 3,5x . Średnica min. 7.5cm</v>
      </c>
      <c r="D21" s="76">
        <v>0</v>
      </c>
      <c r="E21" s="15">
        <f>zbiorówka!E21</f>
        <v>0</v>
      </c>
      <c r="F21" s="15">
        <f t="shared" si="0"/>
        <v>0</v>
      </c>
      <c r="G21" s="37">
        <f>zbiorówka!G21</f>
        <v>0</v>
      </c>
      <c r="H21" s="16">
        <f t="shared" si="1"/>
        <v>0</v>
      </c>
      <c r="I21" s="3">
        <f t="shared" si="2"/>
        <v>0</v>
      </c>
      <c r="J21" s="4">
        <f t="shared" si="3"/>
        <v>0</v>
      </c>
    </row>
    <row r="22" spans="1:10" s="1" customFormat="1" ht="63.75">
      <c r="A22" s="13">
        <v>18</v>
      </c>
      <c r="B22" s="17" t="str">
        <f>zbiorówka!B22</f>
        <v>Zestaw szkieletów zwierząt - w zestawie 5 sztuk</v>
      </c>
      <c r="C22" s="17" t="str">
        <f>zbiorówka!C22</f>
        <v xml:space="preserve">Zestaw powinien zawierać po 1 egz. szkieletu z każdego gatunku zwierząt: ryba, płaz, gad, ptak, ssak. Naturalne szkielety zwierząt umieszczone na podstawie, osłona wykonana z pleksi dla ochrony modelu przed uszkodzeniem. </v>
      </c>
      <c r="D22" s="76">
        <v>0</v>
      </c>
      <c r="E22" s="15">
        <f>zbiorówka!E22</f>
        <v>0</v>
      </c>
      <c r="F22" s="15">
        <f t="shared" si="0"/>
        <v>0</v>
      </c>
      <c r="G22" s="37">
        <f>zbiorówka!G22</f>
        <v>0</v>
      </c>
      <c r="H22" s="16">
        <f t="shared" si="1"/>
        <v>0</v>
      </c>
      <c r="I22" s="3">
        <f t="shared" si="2"/>
        <v>0</v>
      </c>
      <c r="J22" s="4">
        <f t="shared" si="3"/>
        <v>0</v>
      </c>
    </row>
    <row r="23" spans="1:10" s="1" customFormat="1" ht="38.25">
      <c r="A23" s="13">
        <v>19</v>
      </c>
      <c r="B23" s="17" t="str">
        <f>zbiorówka!B23</f>
        <v>Walizka ekobadacza</v>
      </c>
      <c r="C23" s="17" t="str">
        <f>zbiorówka!C23</f>
        <v>Zestaw dydaktyczny umożliwiający przeprowadzenie min. 480 testów kolorystycznych określających m. in. zawartość azotynów, azotanów, fosforanów, amoniaku, jonów żelaza, twardości i ph badanej wody oraz zmierzenie kwasowości gleby.</v>
      </c>
      <c r="D23" s="76">
        <v>0</v>
      </c>
      <c r="E23" s="15">
        <f>zbiorówka!E23</f>
        <v>0</v>
      </c>
      <c r="F23" s="15">
        <f t="shared" si="0"/>
        <v>0</v>
      </c>
      <c r="G23" s="37">
        <f>zbiorówka!G23</f>
        <v>0</v>
      </c>
      <c r="H23" s="16">
        <f t="shared" si="1"/>
        <v>0</v>
      </c>
      <c r="I23" s="3">
        <f t="shared" si="2"/>
        <v>0</v>
      </c>
      <c r="J23" s="4">
        <f t="shared" si="3"/>
        <v>0</v>
      </c>
    </row>
    <row r="24" spans="1:10" s="1" customFormat="1" ht="38.25">
      <c r="A24" s="13">
        <v>20</v>
      </c>
      <c r="B24" s="17" t="str">
        <f>zbiorówka!B24</f>
        <v>Szkielet człowieka na statywie</v>
      </c>
      <c r="C24" s="17" t="str">
        <f>zbiorówka!C24</f>
        <v>Model anatomiczny. Szkielet człowieka naturalnych rozmiarów na statywie. Wysokość modelu min. 170 cm.</v>
      </c>
      <c r="D24" s="75">
        <v>1</v>
      </c>
      <c r="E24" s="15">
        <f>zbiorówka!E24</f>
        <v>0</v>
      </c>
      <c r="F24" s="15">
        <f t="shared" si="0"/>
        <v>0</v>
      </c>
      <c r="G24" s="37">
        <f>zbiorówka!G24</f>
        <v>0</v>
      </c>
      <c r="H24" s="16">
        <f t="shared" si="1"/>
        <v>0</v>
      </c>
      <c r="I24" s="3">
        <f t="shared" si="2"/>
        <v>0</v>
      </c>
      <c r="J24" s="4">
        <f t="shared" si="3"/>
        <v>0</v>
      </c>
    </row>
    <row r="25" spans="1:10" s="1" customFormat="1" ht="25.5">
      <c r="A25" s="13">
        <v>21</v>
      </c>
      <c r="B25" s="17" t="str">
        <f>zbiorówka!B25</f>
        <v xml:space="preserve">Model czaszki człowieka </v>
      </c>
      <c r="C25" s="17" t="str">
        <f>zbiorówka!C25</f>
        <v>Model czaszki człowieka wykonany z tworzywa sztucznego.  Naturalnych rozmiarów model czaszki dorosłego człowieka.</v>
      </c>
      <c r="D25" s="75">
        <v>1</v>
      </c>
      <c r="E25" s="15">
        <f>zbiorówka!E25</f>
        <v>0</v>
      </c>
      <c r="F25" s="15">
        <f t="shared" si="0"/>
        <v>0</v>
      </c>
      <c r="G25" s="37">
        <f>zbiorówka!G25</f>
        <v>0</v>
      </c>
      <c r="H25" s="16">
        <f t="shared" si="1"/>
        <v>0</v>
      </c>
      <c r="I25" s="3">
        <f t="shared" si="2"/>
        <v>0</v>
      </c>
      <c r="J25" s="4">
        <f t="shared" si="3"/>
        <v>0</v>
      </c>
    </row>
    <row r="26" spans="1:10" s="1" customFormat="1" ht="51">
      <c r="A26" s="13">
        <v>22</v>
      </c>
      <c r="B26" s="17" t="str">
        <f>zbiorówka!B26</f>
        <v>Serce - model naturalnych rozmiarów 2 - częściowy</v>
      </c>
      <c r="C26" s="17" t="str">
        <f>zbiorówka!C26</f>
        <v>Model serca naturalnych rozmiarów, 2-częściowy, wykonany z tworzywa sztucznego umieszczony na podstawie.</v>
      </c>
      <c r="D26" s="75">
        <v>1</v>
      </c>
      <c r="E26" s="15">
        <f>zbiorówka!E26</f>
        <v>0</v>
      </c>
      <c r="F26" s="15">
        <f t="shared" si="0"/>
        <v>0</v>
      </c>
      <c r="G26" s="37">
        <f>zbiorówka!G26</f>
        <v>0</v>
      </c>
      <c r="H26" s="16">
        <f t="shared" si="1"/>
        <v>0</v>
      </c>
      <c r="I26" s="3">
        <f t="shared" si="2"/>
        <v>0</v>
      </c>
      <c r="J26" s="4">
        <f t="shared" si="3"/>
        <v>0</v>
      </c>
    </row>
    <row r="27" spans="1:10" s="1" customFormat="1" ht="25.5">
      <c r="A27" s="13">
        <v>23</v>
      </c>
      <c r="B27" s="17" t="str">
        <f>zbiorówka!B27</f>
        <v xml:space="preserve">Model procesu oddychania </v>
      </c>
      <c r="C27" s="17" t="str">
        <f>zbiorówka!C27</f>
        <v>Model przyrządu do demonstracji procesu oddychania. Model wyjaśnia pracę płuc - proces wdechu i wydechu.</v>
      </c>
      <c r="D27" s="75">
        <v>1</v>
      </c>
      <c r="E27" s="15">
        <f>zbiorówka!E27</f>
        <v>0</v>
      </c>
      <c r="F27" s="15">
        <f t="shared" si="0"/>
        <v>0</v>
      </c>
      <c r="G27" s="37">
        <f>zbiorówka!G27</f>
        <v>0</v>
      </c>
      <c r="H27" s="16">
        <f t="shared" si="1"/>
        <v>0</v>
      </c>
      <c r="I27" s="3">
        <f t="shared" si="2"/>
        <v>0</v>
      </c>
      <c r="J27" s="4">
        <f t="shared" si="3"/>
        <v>0</v>
      </c>
    </row>
    <row r="28" spans="1:10" s="1" customFormat="1" ht="51">
      <c r="A28" s="13">
        <v>24</v>
      </c>
      <c r="B28" s="17" t="str">
        <f>zbiorówka!B28</f>
        <v xml:space="preserve">Model wątroby oraz trzustki z dwunastnicą </v>
      </c>
      <c r="C28" s="17" t="str">
        <f>zbiorówka!C28</f>
        <v>Wykonany z tworzywa sztucznego model wątroby oraz trzustki. Model musi składać się z trzech części, które z łatwością można rozłączyć w celu osobnej prezentacji: wątroba wraz z zaznaczonym woreczkiem żółciowym, żyła wraz z tętnicą wątrobową oraz trzustka z dwunastnicą i fragmentem układu wrotnego.
Poszczególne struktury anatomiczne oznaczone kolorami. Zachowane naturalne proporcje. Model na podstawie.</v>
      </c>
      <c r="D28" s="76">
        <v>0</v>
      </c>
      <c r="E28" s="15">
        <f>zbiorówka!E28</f>
        <v>0</v>
      </c>
      <c r="F28" s="15">
        <f t="shared" si="0"/>
        <v>0</v>
      </c>
      <c r="G28" s="37">
        <f>zbiorówka!G28</f>
        <v>0</v>
      </c>
      <c r="H28" s="16">
        <f t="shared" si="1"/>
        <v>0</v>
      </c>
      <c r="I28" s="3">
        <f t="shared" si="2"/>
        <v>0</v>
      </c>
      <c r="J28" s="4">
        <f t="shared" si="3"/>
        <v>0</v>
      </c>
    </row>
    <row r="29" spans="1:10" s="1" customFormat="1" ht="63.75">
      <c r="A29" s="13">
        <v>25</v>
      </c>
      <c r="B29" s="17" t="str">
        <f>zbiorówka!B29</f>
        <v xml:space="preserve">Mózg - model mózgu człowieka z arteriami - 8 części </v>
      </c>
      <c r="C29" s="17" t="str">
        <f>zbiorówka!C29</f>
        <v xml:space="preserve">Model mózgu wykonany z tworzywa sztucznego. Model z zaznaczonymi naczyniami krwionośnymi. </v>
      </c>
      <c r="D29" s="75">
        <v>1</v>
      </c>
      <c r="E29" s="15">
        <f>zbiorówka!E29</f>
        <v>0</v>
      </c>
      <c r="F29" s="15">
        <f t="shared" si="0"/>
        <v>0</v>
      </c>
      <c r="G29" s="37">
        <f>zbiorówka!G29</f>
        <v>0</v>
      </c>
      <c r="H29" s="16">
        <f t="shared" si="1"/>
        <v>0</v>
      </c>
      <c r="I29" s="3">
        <f t="shared" si="2"/>
        <v>0</v>
      </c>
      <c r="J29" s="4">
        <f t="shared" si="3"/>
        <v>0</v>
      </c>
    </row>
    <row r="30" spans="1:10" s="1" customFormat="1" ht="38.25">
      <c r="A30" s="13">
        <v>26</v>
      </c>
      <c r="B30" s="17" t="str">
        <f>zbiorówka!B30</f>
        <v>Model serca ludzkiego pompowany</v>
      </c>
      <c r="C30" s="17" t="str">
        <f>zbiorówka!C30</f>
        <v>Łatwy w użyciu model wykorzystujący pompkę do demonstracji podstaw przepływu krwi przez serce oraz płuca. Model pokazujący, w jaki sposób płuca oraz serce współpracują ze sobą.</v>
      </c>
      <c r="D30" s="75">
        <v>1</v>
      </c>
      <c r="E30" s="15">
        <f>zbiorówka!E30</f>
        <v>0</v>
      </c>
      <c r="F30" s="15">
        <f t="shared" si="0"/>
        <v>0</v>
      </c>
      <c r="G30" s="37">
        <f>zbiorówka!G30</f>
        <v>0</v>
      </c>
      <c r="H30" s="16">
        <f t="shared" si="1"/>
        <v>0</v>
      </c>
      <c r="I30" s="3">
        <f t="shared" si="2"/>
        <v>0</v>
      </c>
      <c r="J30" s="4">
        <f t="shared" si="3"/>
        <v>0</v>
      </c>
    </row>
    <row r="31" spans="1:10" s="1" customFormat="1" ht="25.5">
      <c r="A31" s="13">
        <v>27</v>
      </c>
      <c r="B31" s="17" t="str">
        <f>zbiorówka!B31</f>
        <v>Model oka</v>
      </c>
      <c r="C31" s="17" t="str">
        <f>zbiorówka!C31</f>
        <v>Model anatomiczny oka ludzkiego, sześciokrotnie powiększony umieszczony na podstawie. Wyjmowane części modelu to: rogówka, tęczówka i soczewka, ciało szkliste.</v>
      </c>
      <c r="D31" s="75">
        <v>1</v>
      </c>
      <c r="E31" s="15">
        <f>zbiorówka!E31</f>
        <v>0</v>
      </c>
      <c r="F31" s="15">
        <f t="shared" si="0"/>
        <v>0</v>
      </c>
      <c r="G31" s="37">
        <f>zbiorówka!G31</f>
        <v>0</v>
      </c>
      <c r="H31" s="16">
        <f t="shared" si="1"/>
        <v>0</v>
      </c>
      <c r="I31" s="3">
        <f t="shared" si="2"/>
        <v>0</v>
      </c>
      <c r="J31" s="4">
        <f t="shared" si="3"/>
        <v>0</v>
      </c>
    </row>
    <row r="32" spans="1:10" s="1" customFormat="1">
      <c r="A32" s="13">
        <v>28</v>
      </c>
      <c r="B32" s="17" t="str">
        <f>zbiorówka!B32</f>
        <v xml:space="preserve">Model ucha </v>
      </c>
      <c r="C32" s="17" t="str">
        <f>zbiorówka!C32</f>
        <v>Model ucha człowieka czterokrotnie powiększony, 4 częściowy, na podstawie.</v>
      </c>
      <c r="D32" s="75">
        <v>1</v>
      </c>
      <c r="E32" s="15">
        <f>zbiorówka!E32</f>
        <v>0</v>
      </c>
      <c r="F32" s="15">
        <f t="shared" si="0"/>
        <v>0</v>
      </c>
      <c r="G32" s="37">
        <f>zbiorówka!G32</f>
        <v>0</v>
      </c>
      <c r="H32" s="16">
        <f t="shared" si="1"/>
        <v>0</v>
      </c>
      <c r="I32" s="3">
        <f t="shared" si="2"/>
        <v>0</v>
      </c>
      <c r="J32" s="4">
        <f t="shared" si="3"/>
        <v>0</v>
      </c>
    </row>
    <row r="33" spans="1:10" s="1" customFormat="1" ht="51">
      <c r="A33" s="13">
        <v>29</v>
      </c>
      <c r="B33" s="17" t="str">
        <f>zbiorówka!B33</f>
        <v xml:space="preserve">Model blokowy skóry - skóra </v>
      </c>
      <c r="C33" s="17" t="str">
        <f>zbiorówka!C33</f>
        <v>Model skóry w przekroju, który przedstawia w najdrobniejszych szczegółach mikroskopową strukturę ludzkiej skóry. Blokowy model wycinka skóry ludzkiej powiększonej 70 razy, przedstawiający przekrój skóry człowieka w formie trójwymiarowej bryły. Rozdzielone poszczególne warstwy skóry, ważniejsze struktury takie jak: włosy, gruczoły łojowe i potowe, receptory, nerwy oraz naczynia krwionośne ukazane są szczegółowo.</v>
      </c>
      <c r="D33" s="76">
        <v>0</v>
      </c>
      <c r="E33" s="15">
        <f>zbiorówka!E33</f>
        <v>0</v>
      </c>
      <c r="F33" s="15">
        <f t="shared" si="0"/>
        <v>0</v>
      </c>
      <c r="G33" s="37">
        <f>zbiorówka!G33</f>
        <v>0</v>
      </c>
      <c r="H33" s="16">
        <f t="shared" si="1"/>
        <v>0</v>
      </c>
      <c r="I33" s="3">
        <f t="shared" si="2"/>
        <v>0</v>
      </c>
      <c r="J33" s="4">
        <f t="shared" si="3"/>
        <v>0</v>
      </c>
    </row>
    <row r="34" spans="1:10" s="1" customFormat="1" ht="63.75">
      <c r="A34" s="13">
        <v>30</v>
      </c>
      <c r="B34" s="17" t="str">
        <f>zbiorówka!B34</f>
        <v>Plansze interaktywne z biologii-program multimedialny</v>
      </c>
      <c r="C34" s="17" t="str">
        <f>zbiorówka!C34</f>
        <v>Plansze interaktywne do biologii obejmujące m. in.: ·• zdjęcia i ilustracje, w tym galerie zdjęć z nagraniami np. głosów ptaków
• filmy dotyczące zachowań zwierząt czy funkcjonowania organizmu człowieka.
Program przeznaczony do pracy z wykorzystaniem tablicy interaktywnej.</v>
      </c>
      <c r="D34" s="75">
        <v>1</v>
      </c>
      <c r="E34" s="15">
        <f>zbiorówka!E34</f>
        <v>0</v>
      </c>
      <c r="F34" s="15">
        <f t="shared" si="0"/>
        <v>0</v>
      </c>
      <c r="G34" s="37">
        <f>zbiorówka!G34</f>
        <v>0</v>
      </c>
      <c r="H34" s="16">
        <f t="shared" si="1"/>
        <v>0</v>
      </c>
      <c r="I34" s="3">
        <f t="shared" si="2"/>
        <v>0</v>
      </c>
      <c r="J34" s="4">
        <f t="shared" si="3"/>
        <v>0</v>
      </c>
    </row>
    <row r="35" spans="1:10" s="1" customFormat="1" ht="192" thickBot="1">
      <c r="A35" s="28">
        <v>31</v>
      </c>
      <c r="B35" s="29" t="str">
        <f>zbiorówka!B35</f>
        <v>Zestaw plansz dydaktycznych - w zestawie 10 sztuk</v>
      </c>
      <c r="C35" s="29" t="str">
        <f>zbiorówka!C35</f>
        <v>Plansze dydaktyczne o wymiarach min. 70 x 100 cm
- Budowa i replikacja DNA
- Bakterie i wirusy
- Gruczoły i hormony
- Układ moczowy
- Układ nerwowy
- Transport tlenu
- Układ oddechowy
- Układ mięśniowy
- Układ pokarmowy
- Układ krwionośny
W związku z faktem, iż odbiorcą zamówienia będą między innymi osoby niepełnosprawne, zgodnie z art. 29 ust. 5 ustawy Pzp, Zamawiający wymaga, by do pozycji   „Zestaw plansz dydaktycznych - w zestawie 10 sztuk” Wykonawca dostarczył folie powiększające do czytania (jedna folia powiększająca na każdą pracownię) w celu umożliwienia korzystania z nich również przez osoby niedowidzące.</v>
      </c>
      <c r="D35" s="76">
        <v>0</v>
      </c>
      <c r="E35" s="38">
        <f>zbiorówka!E35</f>
        <v>0</v>
      </c>
      <c r="F35" s="38">
        <f t="shared" si="0"/>
        <v>0</v>
      </c>
      <c r="G35" s="43">
        <f>zbiorówka!G35</f>
        <v>0</v>
      </c>
      <c r="H35" s="34">
        <f t="shared" si="1"/>
        <v>0</v>
      </c>
      <c r="I35" s="32">
        <f t="shared" si="2"/>
        <v>0</v>
      </c>
      <c r="J35" s="35">
        <f t="shared" si="3"/>
        <v>0</v>
      </c>
    </row>
    <row r="36" spans="1:10">
      <c r="F36" s="18">
        <f>SUM(F5:F35)</f>
        <v>0</v>
      </c>
      <c r="H36" s="18">
        <f>SUM(H5:H35)</f>
        <v>0</v>
      </c>
      <c r="J36" s="18">
        <f>SUM(J5:J35)</f>
        <v>0</v>
      </c>
    </row>
  </sheetData>
  <mergeCells count="3">
    <mergeCell ref="C1:I1"/>
    <mergeCell ref="C2:I2"/>
    <mergeCell ref="D3:F3"/>
  </mergeCells>
  <pageMargins left="0.7" right="0.7" top="0.75" bottom="0.75" header="0.3" footer="0.3"/>
  <pageSetup scale="40" orientation="portrait" r:id="rId1"/>
  <headerFooter>
    <oddHeader>&amp;L13/PN/J/2019</oddHeader>
    <oddFooter>&amp;L&amp;P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70" zoomScaleNormal="70" workbookViewId="0">
      <pane ySplit="4" topLeftCell="A5" activePane="bottomLeft" state="frozen"/>
      <selection activeCell="C9" sqref="C9"/>
      <selection pane="bottomLeft" activeCell="C9" sqref="C9"/>
    </sheetView>
  </sheetViews>
  <sheetFormatPr defaultColWidth="9" defaultRowHeight="14.25"/>
  <cols>
    <col min="1" max="1" width="5.625" style="11" customWidth="1"/>
    <col min="2" max="2" width="13.625" style="11" customWidth="1"/>
    <col min="3" max="3" width="96.125" style="11" customWidth="1"/>
    <col min="4" max="4" width="11.75" style="11" customWidth="1"/>
    <col min="5" max="5" width="11.875" style="11" customWidth="1"/>
    <col min="6" max="6" width="12" style="11" customWidth="1"/>
    <col min="7" max="7" width="10.25" style="12" bestFit="1" customWidth="1"/>
    <col min="8" max="8" width="12.25" style="11" customWidth="1"/>
    <col min="9" max="9" width="11.75" style="11" customWidth="1"/>
    <col min="10" max="10" width="12.125" style="11" bestFit="1" customWidth="1"/>
    <col min="11" max="16384" width="9" style="11"/>
  </cols>
  <sheetData>
    <row r="1" spans="1:10" s="8" customFormat="1" ht="15">
      <c r="A1" s="6"/>
      <c r="B1" s="7"/>
      <c r="C1" s="83" t="s">
        <v>9</v>
      </c>
      <c r="D1" s="83"/>
      <c r="E1" s="83"/>
      <c r="F1" s="83"/>
      <c r="G1" s="83"/>
      <c r="H1" s="83"/>
      <c r="I1" s="83"/>
    </row>
    <row r="2" spans="1:10" s="8" customFormat="1" ht="15">
      <c r="A2" s="9"/>
      <c r="B2" s="10"/>
      <c r="C2" s="86" t="s">
        <v>19</v>
      </c>
      <c r="D2" s="86"/>
      <c r="E2" s="86"/>
      <c r="F2" s="86"/>
      <c r="G2" s="86"/>
      <c r="H2" s="86"/>
      <c r="I2" s="86"/>
    </row>
    <row r="3" spans="1:10" s="8" customFormat="1" ht="15.75" thickBot="1">
      <c r="A3" s="9"/>
      <c r="B3" s="10"/>
      <c r="C3" s="19"/>
      <c r="D3" s="85"/>
      <c r="E3" s="85"/>
      <c r="F3" s="85"/>
      <c r="G3" s="20"/>
      <c r="H3" s="20"/>
      <c r="I3" s="20"/>
    </row>
    <row r="4" spans="1:10" customFormat="1" ht="38.25">
      <c r="A4" s="22"/>
      <c r="B4" s="23"/>
      <c r="C4" s="24"/>
      <c r="D4" s="24" t="s">
        <v>3</v>
      </c>
      <c r="E4" s="25" t="s">
        <v>4</v>
      </c>
      <c r="F4" s="25" t="s">
        <v>5</v>
      </c>
      <c r="G4" s="26" t="s">
        <v>6</v>
      </c>
      <c r="H4" s="26" t="s">
        <v>21</v>
      </c>
      <c r="I4" s="25" t="s">
        <v>7</v>
      </c>
      <c r="J4" s="27" t="s">
        <v>8</v>
      </c>
    </row>
    <row r="5" spans="1:10" s="1" customFormat="1" ht="25.5">
      <c r="A5" s="13">
        <v>1</v>
      </c>
      <c r="B5" s="17" t="str">
        <f>zbiorówka!B5</f>
        <v xml:space="preserve">Model komórki roślinnej </v>
      </c>
      <c r="C5" s="17" t="str">
        <f>zbiorówka!C5</f>
        <v>Model komórki roślinnej wykonany z wysokiej jakości tworzywa sztucznego, umieszczony na podstawie.</v>
      </c>
      <c r="D5" s="77">
        <v>1</v>
      </c>
      <c r="E5" s="15">
        <f>zbiorówka!E5</f>
        <v>0</v>
      </c>
      <c r="F5" s="15">
        <f>E5*D5</f>
        <v>0</v>
      </c>
      <c r="G5" s="37">
        <f>zbiorówka!G5</f>
        <v>0</v>
      </c>
      <c r="H5" s="16">
        <f>J5-F5</f>
        <v>0</v>
      </c>
      <c r="I5" s="3">
        <f>E5*G5%+E5</f>
        <v>0</v>
      </c>
      <c r="J5" s="4">
        <f>I5*D5</f>
        <v>0</v>
      </c>
    </row>
    <row r="6" spans="1:10" s="1" customFormat="1" ht="25.5">
      <c r="A6" s="13">
        <v>2</v>
      </c>
      <c r="B6" s="17" t="str">
        <f>zbiorówka!B6</f>
        <v xml:space="preserve">Model komórki zwierzęcej </v>
      </c>
      <c r="C6" s="17" t="str">
        <f>zbiorówka!C6</f>
        <v>Model komórki zwierzęcej wykonany z wysokiej jakości tworzywa sztucznego, umieszczony na podstawie.</v>
      </c>
      <c r="D6" s="77">
        <v>1</v>
      </c>
      <c r="E6" s="15">
        <f>zbiorówka!E6</f>
        <v>0</v>
      </c>
      <c r="F6" s="15">
        <f t="shared" ref="F6:F35" si="0">E6*D6</f>
        <v>0</v>
      </c>
      <c r="G6" s="37">
        <f>zbiorówka!G6</f>
        <v>0</v>
      </c>
      <c r="H6" s="16">
        <f t="shared" ref="H6:H35" si="1">J6-F6</f>
        <v>0</v>
      </c>
      <c r="I6" s="3">
        <f t="shared" ref="I6:I35" si="2">E6*G6%+E6</f>
        <v>0</v>
      </c>
      <c r="J6" s="4">
        <f t="shared" ref="J6:J35" si="3">I6*D6</f>
        <v>0</v>
      </c>
    </row>
    <row r="7" spans="1:10" s="1" customFormat="1" ht="25.5">
      <c r="A7" s="13">
        <v>3</v>
      </c>
      <c r="B7" s="17" t="str">
        <f>zbiorówka!B7</f>
        <v>Pantofelek - model</v>
      </c>
      <c r="C7" s="17" t="str">
        <f>zbiorówka!C7</f>
        <v xml:space="preserve">Model pantofelka, wykonany z wysokiej, jakości tworzywa sztucznego, umieszczony na podstawie. </v>
      </c>
      <c r="D7" s="77">
        <v>1</v>
      </c>
      <c r="E7" s="15">
        <f>zbiorówka!E7</f>
        <v>0</v>
      </c>
      <c r="F7" s="15">
        <f t="shared" si="0"/>
        <v>0</v>
      </c>
      <c r="G7" s="37">
        <f>zbiorówka!G7</f>
        <v>0</v>
      </c>
      <c r="H7" s="16">
        <f t="shared" si="1"/>
        <v>0</v>
      </c>
      <c r="I7" s="3">
        <f t="shared" si="2"/>
        <v>0</v>
      </c>
      <c r="J7" s="4">
        <f t="shared" si="3"/>
        <v>0</v>
      </c>
    </row>
    <row r="8" spans="1:10" s="1" customFormat="1" ht="153">
      <c r="A8" s="13">
        <v>4</v>
      </c>
      <c r="B8" s="17" t="str">
        <f>zbiorówka!B8</f>
        <v>Mikroskop cyfrowy z kamerą</v>
      </c>
      <c r="C8" s="17" t="str">
        <f>zbiorówka!C8</f>
        <v>Minimalne parametry mikroskopu:
1. sensor typu CMOS o rozdzielczości 5 MP,
2. statyw z regulowaną wysokością uchwytu oraz z pokrętłem regulacji ostrości makro,
3. obiektyw przesuwający się względem matrycy CMOS, z filtrem IR, jakościowe szkło optyczne,
4. ogniskowa: 15,8 mm / FOV 13 stopni,
5. zakres regulacji ostrości: 0 mm - 150 mm,
6. zakres dostępnych powiększeń: 10x - 300x,
7. format zapisu obrazów statycznych: JPG, BMP, PNG, TIF,
8. format zapisu video: AVI,
9. interfejs: USB 2.0, kabel USB połączony z obudową mikroskopu,
10. zasilanie: poprzez port USB
Okres gwarancji: 5 lat</v>
      </c>
      <c r="D8" s="77">
        <v>1</v>
      </c>
      <c r="E8" s="15">
        <f>zbiorówka!E8</f>
        <v>0</v>
      </c>
      <c r="F8" s="15">
        <f t="shared" si="0"/>
        <v>0</v>
      </c>
      <c r="G8" s="37">
        <f>zbiorówka!G8</f>
        <v>0</v>
      </c>
      <c r="H8" s="16">
        <f t="shared" si="1"/>
        <v>0</v>
      </c>
      <c r="I8" s="3">
        <f t="shared" si="2"/>
        <v>0</v>
      </c>
      <c r="J8" s="4">
        <f t="shared" si="3"/>
        <v>0</v>
      </c>
    </row>
    <row r="9" spans="1:10" s="1" customFormat="1" ht="153">
      <c r="A9" s="13">
        <v>5</v>
      </c>
      <c r="B9" s="17" t="str">
        <f>zbiorówka!B9</f>
        <v>Mikroskop uczniowski</v>
      </c>
      <c r="C9" s="17" t="str">
        <f>zbiorówka!C9</f>
        <v>Minimalne parametry mikroskopu:
1. Głowica monokularowa, obrotowa 360°, nachylana pod kątem 45°,
2. Powiększenie x 40–800
3. Średnica tubusu okularu 23,2 mm
4. Okulary WF10x
5. Soczewki obiektywowe 4х, 10х, 40хs
6. Kondensor 0,65
7. Obrotowa diafragma (6 apertury)
8. Regulacja jasności
9. Zasilanie 220V 50Hz lub 2 baterie AA
10. Typ źródła oświetlenia LED 3-3,2 V (oświetlenie górne i dolne)
Okres gwarancji: 5 lat.</v>
      </c>
      <c r="D9" s="77">
        <v>15</v>
      </c>
      <c r="E9" s="15">
        <f>zbiorówka!E9</f>
        <v>0</v>
      </c>
      <c r="F9" s="15">
        <f t="shared" si="0"/>
        <v>0</v>
      </c>
      <c r="G9" s="37">
        <f>zbiorówka!G9</f>
        <v>0</v>
      </c>
      <c r="H9" s="16">
        <f t="shared" si="1"/>
        <v>0</v>
      </c>
      <c r="I9" s="3">
        <f t="shared" si="2"/>
        <v>0</v>
      </c>
      <c r="J9" s="4">
        <f t="shared" si="3"/>
        <v>0</v>
      </c>
    </row>
    <row r="10" spans="1:10" s="1" customFormat="1" ht="38.25">
      <c r="A10" s="13">
        <v>6</v>
      </c>
      <c r="B10" s="17" t="str">
        <f>zbiorówka!B10</f>
        <v>Narzędzia preparacyjne</v>
      </c>
      <c r="C10" s="17" t="str">
        <f>zbiorówka!C10</f>
        <v xml:space="preserve">Zestaw narzędzi preparacyjnych, w którego skład wchodzą m. in. wchodzą: nożyczki (dwa rodzaje), pęseta prosta i zakrzywiona, skalpel z rękojeścią (dwa rodzaje), igła preparacyjna prosta i zakrzywiona, lupa śr. min. 50 mm, kolec. </v>
      </c>
      <c r="D10" s="77">
        <v>15</v>
      </c>
      <c r="E10" s="15">
        <f>zbiorówka!E10</f>
        <v>0</v>
      </c>
      <c r="F10" s="15">
        <f t="shared" si="0"/>
        <v>0</v>
      </c>
      <c r="G10" s="37">
        <f>zbiorówka!G10</f>
        <v>0</v>
      </c>
      <c r="H10" s="16">
        <f t="shared" si="1"/>
        <v>0</v>
      </c>
      <c r="I10" s="3">
        <f t="shared" si="2"/>
        <v>0</v>
      </c>
      <c r="J10" s="4">
        <f t="shared" si="3"/>
        <v>0</v>
      </c>
    </row>
    <row r="11" spans="1:10" s="1" customFormat="1" ht="51">
      <c r="A11" s="13">
        <v>7</v>
      </c>
      <c r="B11" s="17" t="str">
        <f>zbiorówka!B11</f>
        <v>Wirusy - modele typowych wirusów</v>
      </c>
      <c r="C11" s="17" t="str">
        <f>zbiorówka!C11</f>
        <v xml:space="preserve">Zestaw czterech typowych wirusów. Powiększenie ok. 1 mln razy. Zrobione z wysokiej jakości PCV, każdy na podstawce </v>
      </c>
      <c r="D11" s="77">
        <v>1</v>
      </c>
      <c r="E11" s="15">
        <f>zbiorówka!E11</f>
        <v>0</v>
      </c>
      <c r="F11" s="15">
        <f t="shared" si="0"/>
        <v>0</v>
      </c>
      <c r="G11" s="37">
        <f>zbiorówka!G11</f>
        <v>0</v>
      </c>
      <c r="H11" s="16">
        <f t="shared" si="1"/>
        <v>0</v>
      </c>
      <c r="I11" s="3">
        <f t="shared" si="2"/>
        <v>0</v>
      </c>
      <c r="J11" s="4">
        <f t="shared" si="3"/>
        <v>0</v>
      </c>
    </row>
    <row r="12" spans="1:10" s="1" customFormat="1" ht="38.25">
      <c r="A12" s="13">
        <v>8</v>
      </c>
      <c r="B12" s="17" t="str">
        <f>zbiorówka!B12</f>
        <v xml:space="preserve">Model łodygi rośliny dwuliściennej </v>
      </c>
      <c r="C12" s="17" t="str">
        <f>zbiorówka!C12</f>
        <v xml:space="preserve">Model ukazujący przekrój poprzeczny oraz podłużny łodygi rośliny dwuliściennej. </v>
      </c>
      <c r="D12" s="77">
        <v>1</v>
      </c>
      <c r="E12" s="15">
        <f>zbiorówka!E12</f>
        <v>0</v>
      </c>
      <c r="F12" s="15">
        <f t="shared" si="0"/>
        <v>0</v>
      </c>
      <c r="G12" s="37">
        <f>zbiorówka!G12</f>
        <v>0</v>
      </c>
      <c r="H12" s="16">
        <f t="shared" si="1"/>
        <v>0</v>
      </c>
      <c r="I12" s="3">
        <f t="shared" si="2"/>
        <v>0</v>
      </c>
      <c r="J12" s="4">
        <f t="shared" si="3"/>
        <v>0</v>
      </c>
    </row>
    <row r="13" spans="1:10" s="1" customFormat="1" ht="38.25">
      <c r="A13" s="13">
        <v>9</v>
      </c>
      <c r="B13" s="17" t="str">
        <f>zbiorówka!B13</f>
        <v xml:space="preserve">Model łodygi rośliny jednoliściennej </v>
      </c>
      <c r="C13" s="17" t="str">
        <f>zbiorówka!C13</f>
        <v>Model ukazujący przekrój poprzeczny oraz podłużny łodygi rośliny jednoliściennej.</v>
      </c>
      <c r="D13" s="77">
        <v>1</v>
      </c>
      <c r="E13" s="15">
        <f>zbiorówka!E13</f>
        <v>0</v>
      </c>
      <c r="F13" s="15">
        <f t="shared" si="0"/>
        <v>0</v>
      </c>
      <c r="G13" s="37">
        <f>zbiorówka!G13</f>
        <v>0</v>
      </c>
      <c r="H13" s="16">
        <f t="shared" si="1"/>
        <v>0</v>
      </c>
      <c r="I13" s="3">
        <f t="shared" si="2"/>
        <v>0</v>
      </c>
      <c r="J13" s="4">
        <f t="shared" si="3"/>
        <v>0</v>
      </c>
    </row>
    <row r="14" spans="1:10" s="1" customFormat="1">
      <c r="A14" s="13">
        <v>10</v>
      </c>
      <c r="B14" s="17" t="str">
        <f>zbiorówka!B14</f>
        <v>Model korzenia</v>
      </c>
      <c r="C14" s="17" t="str">
        <f>zbiorówka!C14</f>
        <v>Model końcówki korzenia wraz z fragmentem przekroju podłużnego na podstawie.</v>
      </c>
      <c r="D14" s="77">
        <v>1</v>
      </c>
      <c r="E14" s="15">
        <f>zbiorówka!E14</f>
        <v>0</v>
      </c>
      <c r="F14" s="15">
        <f t="shared" si="0"/>
        <v>0</v>
      </c>
      <c r="G14" s="37">
        <f>zbiorówka!G14</f>
        <v>0</v>
      </c>
      <c r="H14" s="16">
        <f t="shared" si="1"/>
        <v>0</v>
      </c>
      <c r="I14" s="3">
        <f t="shared" si="2"/>
        <v>0</v>
      </c>
      <c r="J14" s="4">
        <f t="shared" si="3"/>
        <v>0</v>
      </c>
    </row>
    <row r="15" spans="1:10" s="1" customFormat="1">
      <c r="A15" s="13">
        <v>11</v>
      </c>
      <c r="B15" s="17" t="str">
        <f>zbiorówka!B15</f>
        <v xml:space="preserve">Model liścia </v>
      </c>
      <c r="C15" s="17" t="str">
        <f>zbiorówka!C15</f>
        <v>Model przedstawiający strukturę liścia, ukazujący przekrój poprzeczny i podłużny.</v>
      </c>
      <c r="D15" s="77">
        <v>1</v>
      </c>
      <c r="E15" s="15">
        <f>zbiorówka!E15</f>
        <v>0</v>
      </c>
      <c r="F15" s="15">
        <f t="shared" si="0"/>
        <v>0</v>
      </c>
      <c r="G15" s="37">
        <f>zbiorówka!G15</f>
        <v>0</v>
      </c>
      <c r="H15" s="16">
        <f t="shared" si="1"/>
        <v>0</v>
      </c>
      <c r="I15" s="3">
        <f t="shared" si="2"/>
        <v>0</v>
      </c>
      <c r="J15" s="4">
        <f t="shared" si="3"/>
        <v>0</v>
      </c>
    </row>
    <row r="16" spans="1:10" s="1" customFormat="1" ht="51">
      <c r="A16" s="13">
        <v>12</v>
      </c>
      <c r="B16" s="17" t="str">
        <f>zbiorówka!B16</f>
        <v>Preparaty roślinne</v>
      </c>
      <c r="C16" s="17" t="str">
        <f>zbiorówka!C16</f>
        <v>Wysokiej jakości preparaty biologiczne z opisami w języku polskim. Preparaty roślinne (min. 30 szt.) zawierają przykłady podstawowych tkanek roślinnych. Całość zapakowana w pudełko z trwałego tworzywa. Zestaw preparatów powinien być zgodny z podstawą programową dla klas IV - VIII szkoły podstawowej oraz umożliwiać wykorzystanie go podczas zajęć rozwijających zainteresowania.</v>
      </c>
      <c r="D16" s="77">
        <v>1</v>
      </c>
      <c r="E16" s="15">
        <f>zbiorówka!E16</f>
        <v>0</v>
      </c>
      <c r="F16" s="15">
        <f t="shared" si="0"/>
        <v>0</v>
      </c>
      <c r="G16" s="37">
        <f>zbiorówka!G16</f>
        <v>0</v>
      </c>
      <c r="H16" s="16">
        <f t="shared" si="1"/>
        <v>0</v>
      </c>
      <c r="I16" s="3">
        <f t="shared" si="2"/>
        <v>0</v>
      </c>
      <c r="J16" s="4">
        <f t="shared" si="3"/>
        <v>0</v>
      </c>
    </row>
    <row r="17" spans="1:10" s="1" customFormat="1" ht="51">
      <c r="A17" s="13">
        <v>13</v>
      </c>
      <c r="B17" s="17" t="str">
        <f>zbiorówka!B17</f>
        <v>Preparaty zoologiczne</v>
      </c>
      <c r="C17" s="17" t="str">
        <f>zbiorówka!C17</f>
        <v>Wysokiej  jakości  preparaty  biologiczne z  opisami w języku polskim. Zestaw min. 30 preparatów zawierający przykłady organizmów jednokomórkowych oraz tkanek zwierzęcych. Całość zapakowana w pudełko z trwałego tworzywa. Zestaw preparatów powinien być zgodny z podstawą programową dla klas IV - VIII szkoły podstawowej.</v>
      </c>
      <c r="D17" s="77">
        <v>1</v>
      </c>
      <c r="E17" s="15">
        <f>zbiorówka!E17</f>
        <v>0</v>
      </c>
      <c r="F17" s="15">
        <f t="shared" si="0"/>
        <v>0</v>
      </c>
      <c r="G17" s="37">
        <f>zbiorówka!G17</f>
        <v>0</v>
      </c>
      <c r="H17" s="16">
        <f t="shared" si="1"/>
        <v>0</v>
      </c>
      <c r="I17" s="3">
        <f t="shared" si="2"/>
        <v>0</v>
      </c>
      <c r="J17" s="4">
        <f t="shared" si="3"/>
        <v>0</v>
      </c>
    </row>
    <row r="18" spans="1:10" s="1" customFormat="1" ht="38.25">
      <c r="A18" s="13">
        <v>14</v>
      </c>
      <c r="B18" s="17" t="str">
        <f>zbiorówka!B18</f>
        <v>Preparaty tkankowe</v>
      </c>
      <c r="C18" s="17" t="str">
        <f>zbiorówka!C18</f>
        <v>Wysokiej jakości preparaty biologiczne z opisami w języku polskim. Zestaw preparatów tkankowych (min. 30 szt.) zawierający przykłady tkanek zwierzęcych i ludzkich. Całość zapakowana w pudełko z trwałego tworzywa. Zestaw preparatów powinien być zgodny z podstawą programową dla klas IV - VIII szkoły podstawowej.</v>
      </c>
      <c r="D18" s="77">
        <v>1</v>
      </c>
      <c r="E18" s="15">
        <f>zbiorówka!E18</f>
        <v>0</v>
      </c>
      <c r="F18" s="15">
        <f t="shared" si="0"/>
        <v>0</v>
      </c>
      <c r="G18" s="37">
        <f>zbiorówka!G18</f>
        <v>0</v>
      </c>
      <c r="H18" s="16">
        <f t="shared" si="1"/>
        <v>0</v>
      </c>
      <c r="I18" s="3">
        <f t="shared" si="2"/>
        <v>0</v>
      </c>
      <c r="J18" s="4">
        <f t="shared" si="3"/>
        <v>0</v>
      </c>
    </row>
    <row r="19" spans="1:10" s="1" customFormat="1" ht="38.25">
      <c r="A19" s="13">
        <v>15</v>
      </c>
      <c r="B19" s="17" t="str">
        <f>zbiorówka!B19</f>
        <v xml:space="preserve">Bakterie - zestaw preparatów </v>
      </c>
      <c r="C19" s="17" t="str">
        <f>zbiorówka!C19</f>
        <v>Wysokiej jakości preparaty biologiczne z opisami w języku polskim. Zestaw preparatów (min. 23 szt.) zawierający przykłady bakterii. Całość zapakowana w pudełko z trwałego tworzywa. Zestaw preparatów powinien być zgodny z podstawą programową dla klas IV - VIII szkoły podstawowej.</v>
      </c>
      <c r="D19" s="77">
        <v>1</v>
      </c>
      <c r="E19" s="15">
        <f>zbiorówka!E19</f>
        <v>0</v>
      </c>
      <c r="F19" s="15">
        <f t="shared" si="0"/>
        <v>0</v>
      </c>
      <c r="G19" s="37">
        <f>zbiorówka!G19</f>
        <v>0</v>
      </c>
      <c r="H19" s="16">
        <f t="shared" si="1"/>
        <v>0</v>
      </c>
      <c r="I19" s="3">
        <f t="shared" si="2"/>
        <v>0</v>
      </c>
      <c r="J19" s="4">
        <f t="shared" si="3"/>
        <v>0</v>
      </c>
    </row>
    <row r="20" spans="1:10" s="1" customFormat="1" ht="25.5">
      <c r="A20" s="13">
        <v>16</v>
      </c>
      <c r="B20" s="17" t="str">
        <f>zbiorówka!B20</f>
        <v xml:space="preserve">Lupa średnica 10 cm </v>
      </c>
      <c r="C20" s="17" t="str">
        <f>zbiorówka!C20</f>
        <v>Lupa w oprawie z tworzywa sztucznego. Średnica min. 10cm.</v>
      </c>
      <c r="D20" s="77">
        <v>30</v>
      </c>
      <c r="E20" s="15">
        <f>zbiorówka!E20</f>
        <v>0</v>
      </c>
      <c r="F20" s="15">
        <f t="shared" si="0"/>
        <v>0</v>
      </c>
      <c r="G20" s="37">
        <f>zbiorówka!G20</f>
        <v>0</v>
      </c>
      <c r="H20" s="16">
        <f t="shared" si="1"/>
        <v>0</v>
      </c>
      <c r="I20" s="3">
        <f t="shared" si="2"/>
        <v>0</v>
      </c>
      <c r="J20" s="4">
        <f t="shared" si="3"/>
        <v>0</v>
      </c>
    </row>
    <row r="21" spans="1:10" s="1" customFormat="1" ht="51">
      <c r="A21" s="13">
        <v>17</v>
      </c>
      <c r="B21" s="17" t="str">
        <f>zbiorówka!B21</f>
        <v xml:space="preserve">Pojemnik do obserwacji owadów- podwójna lupa </v>
      </c>
      <c r="C21" s="17" t="str">
        <f>zbiorówka!C21</f>
        <v>Pojemnik do obserwacji owadów ze szkłem powiększającym w pokrywce i podziałką na dnie dla przedstawienia wielkości stworzenia. Powiększenie: 2x 3,5x . Średnica min. 7.5cm</v>
      </c>
      <c r="D21" s="77">
        <v>15</v>
      </c>
      <c r="E21" s="15">
        <f>zbiorówka!E21</f>
        <v>0</v>
      </c>
      <c r="F21" s="15">
        <f t="shared" si="0"/>
        <v>0</v>
      </c>
      <c r="G21" s="37">
        <f>zbiorówka!G21</f>
        <v>0</v>
      </c>
      <c r="H21" s="16">
        <f t="shared" si="1"/>
        <v>0</v>
      </c>
      <c r="I21" s="3">
        <f t="shared" si="2"/>
        <v>0</v>
      </c>
      <c r="J21" s="4">
        <f t="shared" si="3"/>
        <v>0</v>
      </c>
    </row>
    <row r="22" spans="1:10" s="1" customFormat="1" ht="63.75">
      <c r="A22" s="13">
        <v>18</v>
      </c>
      <c r="B22" s="17" t="str">
        <f>zbiorówka!B22</f>
        <v>Zestaw szkieletów zwierząt - w zestawie 5 sztuk</v>
      </c>
      <c r="C22" s="17" t="str">
        <f>zbiorówka!C22</f>
        <v xml:space="preserve">Zestaw powinien zawierać po 1 egz. szkieletu z każdego gatunku zwierząt: ryba, płaz, gad, ptak, ssak. Naturalne szkielety zwierząt umieszczone na podstawie, osłona wykonana z pleksi dla ochrony modelu przed uszkodzeniem. </v>
      </c>
      <c r="D22" s="77">
        <v>1</v>
      </c>
      <c r="E22" s="15">
        <f>zbiorówka!E22</f>
        <v>0</v>
      </c>
      <c r="F22" s="15">
        <f t="shared" si="0"/>
        <v>0</v>
      </c>
      <c r="G22" s="37">
        <f>zbiorówka!G22</f>
        <v>0</v>
      </c>
      <c r="H22" s="16">
        <f t="shared" si="1"/>
        <v>0</v>
      </c>
      <c r="I22" s="3">
        <f t="shared" si="2"/>
        <v>0</v>
      </c>
      <c r="J22" s="4">
        <f t="shared" si="3"/>
        <v>0</v>
      </c>
    </row>
    <row r="23" spans="1:10" s="1" customFormat="1" ht="38.25">
      <c r="A23" s="13">
        <v>19</v>
      </c>
      <c r="B23" s="17" t="str">
        <f>zbiorówka!B23</f>
        <v>Walizka ekobadacza</v>
      </c>
      <c r="C23" s="17" t="str">
        <f>zbiorówka!C23</f>
        <v>Zestaw dydaktyczny umożliwiający przeprowadzenie min. 480 testów kolorystycznych określających m. in. zawartość azotynów, azotanów, fosforanów, amoniaku, jonów żelaza, twardości i ph badanej wody oraz zmierzenie kwasowości gleby.</v>
      </c>
      <c r="D23" s="77">
        <v>2</v>
      </c>
      <c r="E23" s="15">
        <f>zbiorówka!E23</f>
        <v>0</v>
      </c>
      <c r="F23" s="15">
        <f t="shared" si="0"/>
        <v>0</v>
      </c>
      <c r="G23" s="37">
        <f>zbiorówka!G23</f>
        <v>0</v>
      </c>
      <c r="H23" s="16">
        <f t="shared" si="1"/>
        <v>0</v>
      </c>
      <c r="I23" s="3">
        <f t="shared" si="2"/>
        <v>0</v>
      </c>
      <c r="J23" s="4">
        <f t="shared" si="3"/>
        <v>0</v>
      </c>
    </row>
    <row r="24" spans="1:10" s="1" customFormat="1" ht="38.25">
      <c r="A24" s="13">
        <v>20</v>
      </c>
      <c r="B24" s="17" t="str">
        <f>zbiorówka!B24</f>
        <v>Szkielet człowieka na statywie</v>
      </c>
      <c r="C24" s="17" t="str">
        <f>zbiorówka!C24</f>
        <v>Model anatomiczny. Szkielet człowieka naturalnych rozmiarów na statywie. Wysokość modelu min. 170 cm.</v>
      </c>
      <c r="D24" s="77">
        <v>1</v>
      </c>
      <c r="E24" s="15">
        <f>zbiorówka!E24</f>
        <v>0</v>
      </c>
      <c r="F24" s="15">
        <f t="shared" si="0"/>
        <v>0</v>
      </c>
      <c r="G24" s="37">
        <f>zbiorówka!G24</f>
        <v>0</v>
      </c>
      <c r="H24" s="16">
        <f t="shared" si="1"/>
        <v>0</v>
      </c>
      <c r="I24" s="3">
        <f t="shared" si="2"/>
        <v>0</v>
      </c>
      <c r="J24" s="4">
        <f t="shared" si="3"/>
        <v>0</v>
      </c>
    </row>
    <row r="25" spans="1:10" s="1" customFormat="1" ht="25.5">
      <c r="A25" s="13">
        <v>21</v>
      </c>
      <c r="B25" s="17" t="str">
        <f>zbiorówka!B25</f>
        <v xml:space="preserve">Model czaszki człowieka </v>
      </c>
      <c r="C25" s="17" t="str">
        <f>zbiorówka!C25</f>
        <v>Model czaszki człowieka wykonany z tworzywa sztucznego.  Naturalnych rozmiarów model czaszki dorosłego człowieka.</v>
      </c>
      <c r="D25" s="77">
        <v>1</v>
      </c>
      <c r="E25" s="15">
        <f>zbiorówka!E25</f>
        <v>0</v>
      </c>
      <c r="F25" s="15">
        <f t="shared" si="0"/>
        <v>0</v>
      </c>
      <c r="G25" s="37">
        <f>zbiorówka!G25</f>
        <v>0</v>
      </c>
      <c r="H25" s="16">
        <f t="shared" si="1"/>
        <v>0</v>
      </c>
      <c r="I25" s="3">
        <f t="shared" si="2"/>
        <v>0</v>
      </c>
      <c r="J25" s="4">
        <f t="shared" si="3"/>
        <v>0</v>
      </c>
    </row>
    <row r="26" spans="1:10" s="1" customFormat="1" ht="51">
      <c r="A26" s="13">
        <v>22</v>
      </c>
      <c r="B26" s="17" t="str">
        <f>zbiorówka!B26</f>
        <v>Serce - model naturalnych rozmiarów 2 - częściowy</v>
      </c>
      <c r="C26" s="17" t="str">
        <f>zbiorówka!C26</f>
        <v>Model serca naturalnych rozmiarów, 2-częściowy, wykonany z tworzywa sztucznego umieszczony na podstawie.</v>
      </c>
      <c r="D26" s="77">
        <v>1</v>
      </c>
      <c r="E26" s="15">
        <f>zbiorówka!E26</f>
        <v>0</v>
      </c>
      <c r="F26" s="15">
        <f t="shared" si="0"/>
        <v>0</v>
      </c>
      <c r="G26" s="37">
        <f>zbiorówka!G26</f>
        <v>0</v>
      </c>
      <c r="H26" s="16">
        <f t="shared" si="1"/>
        <v>0</v>
      </c>
      <c r="I26" s="3">
        <f t="shared" si="2"/>
        <v>0</v>
      </c>
      <c r="J26" s="4">
        <f t="shared" si="3"/>
        <v>0</v>
      </c>
    </row>
    <row r="27" spans="1:10" s="1" customFormat="1" ht="25.5">
      <c r="A27" s="13">
        <v>23</v>
      </c>
      <c r="B27" s="17" t="str">
        <f>zbiorówka!B27</f>
        <v xml:space="preserve">Model procesu oddychania </v>
      </c>
      <c r="C27" s="17" t="str">
        <f>zbiorówka!C27</f>
        <v>Model przyrządu do demonstracji procesu oddychania. Model wyjaśnia pracę płuc - proces wdechu i wydechu.</v>
      </c>
      <c r="D27" s="77">
        <v>1</v>
      </c>
      <c r="E27" s="15">
        <f>zbiorówka!E27</f>
        <v>0</v>
      </c>
      <c r="F27" s="15">
        <f t="shared" si="0"/>
        <v>0</v>
      </c>
      <c r="G27" s="37">
        <f>zbiorówka!G27</f>
        <v>0</v>
      </c>
      <c r="H27" s="16">
        <f t="shared" si="1"/>
        <v>0</v>
      </c>
      <c r="I27" s="3">
        <f t="shared" si="2"/>
        <v>0</v>
      </c>
      <c r="J27" s="4">
        <f t="shared" si="3"/>
        <v>0</v>
      </c>
    </row>
    <row r="28" spans="1:10" s="1" customFormat="1" ht="51">
      <c r="A28" s="13">
        <v>24</v>
      </c>
      <c r="B28" s="17" t="str">
        <f>zbiorówka!B28</f>
        <v xml:space="preserve">Model wątroby oraz trzustki z dwunastnicą </v>
      </c>
      <c r="C28" s="17" t="str">
        <f>zbiorówka!C28</f>
        <v>Wykonany z tworzywa sztucznego model wątroby oraz trzustki. Model musi składać się z trzech części, które z łatwością można rozłączyć w celu osobnej prezentacji: wątroba wraz z zaznaczonym woreczkiem żółciowym, żyła wraz z tętnicą wątrobową oraz trzustka z dwunastnicą i fragmentem układu wrotnego.
Poszczególne struktury anatomiczne oznaczone kolorami. Zachowane naturalne proporcje. Model na podstawie.</v>
      </c>
      <c r="D28" s="77">
        <v>1</v>
      </c>
      <c r="E28" s="15">
        <f>zbiorówka!E28</f>
        <v>0</v>
      </c>
      <c r="F28" s="15">
        <f t="shared" si="0"/>
        <v>0</v>
      </c>
      <c r="G28" s="37">
        <f>zbiorówka!G28</f>
        <v>0</v>
      </c>
      <c r="H28" s="16">
        <f t="shared" si="1"/>
        <v>0</v>
      </c>
      <c r="I28" s="3">
        <f t="shared" si="2"/>
        <v>0</v>
      </c>
      <c r="J28" s="4">
        <f t="shared" si="3"/>
        <v>0</v>
      </c>
    </row>
    <row r="29" spans="1:10" s="1" customFormat="1" ht="63.75">
      <c r="A29" s="13">
        <v>25</v>
      </c>
      <c r="B29" s="17" t="str">
        <f>zbiorówka!B29</f>
        <v xml:space="preserve">Mózg - model mózgu człowieka z arteriami - 8 części </v>
      </c>
      <c r="C29" s="17" t="str">
        <f>zbiorówka!C29</f>
        <v xml:space="preserve">Model mózgu wykonany z tworzywa sztucznego. Model z zaznaczonymi naczyniami krwionośnymi. </v>
      </c>
      <c r="D29" s="77">
        <v>1</v>
      </c>
      <c r="E29" s="15">
        <f>zbiorówka!E29</f>
        <v>0</v>
      </c>
      <c r="F29" s="15">
        <f t="shared" si="0"/>
        <v>0</v>
      </c>
      <c r="G29" s="37">
        <f>zbiorówka!G29</f>
        <v>0</v>
      </c>
      <c r="H29" s="16">
        <f t="shared" si="1"/>
        <v>0</v>
      </c>
      <c r="I29" s="3">
        <f t="shared" si="2"/>
        <v>0</v>
      </c>
      <c r="J29" s="4">
        <f t="shared" si="3"/>
        <v>0</v>
      </c>
    </row>
    <row r="30" spans="1:10" s="1" customFormat="1" ht="38.25">
      <c r="A30" s="13">
        <v>26</v>
      </c>
      <c r="B30" s="17" t="str">
        <f>zbiorówka!B30</f>
        <v>Model serca ludzkiego pompowany</v>
      </c>
      <c r="C30" s="17" t="str">
        <f>zbiorówka!C30</f>
        <v>Łatwy w użyciu model wykorzystujący pompkę do demonstracji podstaw przepływu krwi przez serce oraz płuca. Model pokazujący, w jaki sposób płuca oraz serce współpracują ze sobą.</v>
      </c>
      <c r="D30" s="77">
        <v>1</v>
      </c>
      <c r="E30" s="15">
        <f>zbiorówka!E30</f>
        <v>0</v>
      </c>
      <c r="F30" s="15">
        <f t="shared" si="0"/>
        <v>0</v>
      </c>
      <c r="G30" s="37">
        <f>zbiorówka!G30</f>
        <v>0</v>
      </c>
      <c r="H30" s="16">
        <f t="shared" si="1"/>
        <v>0</v>
      </c>
      <c r="I30" s="3">
        <f t="shared" si="2"/>
        <v>0</v>
      </c>
      <c r="J30" s="4">
        <f t="shared" si="3"/>
        <v>0</v>
      </c>
    </row>
    <row r="31" spans="1:10" s="1" customFormat="1" ht="25.5">
      <c r="A31" s="13">
        <v>27</v>
      </c>
      <c r="B31" s="17" t="str">
        <f>zbiorówka!B31</f>
        <v>Model oka</v>
      </c>
      <c r="C31" s="17" t="str">
        <f>zbiorówka!C31</f>
        <v>Model anatomiczny oka ludzkiego, sześciokrotnie powiększony umieszczony na podstawie. Wyjmowane części modelu to: rogówka, tęczówka i soczewka, ciało szkliste.</v>
      </c>
      <c r="D31" s="77">
        <v>1</v>
      </c>
      <c r="E31" s="15">
        <f>zbiorówka!E31</f>
        <v>0</v>
      </c>
      <c r="F31" s="15">
        <f t="shared" si="0"/>
        <v>0</v>
      </c>
      <c r="G31" s="37">
        <f>zbiorówka!G31</f>
        <v>0</v>
      </c>
      <c r="H31" s="16">
        <f t="shared" si="1"/>
        <v>0</v>
      </c>
      <c r="I31" s="3">
        <f t="shared" si="2"/>
        <v>0</v>
      </c>
      <c r="J31" s="4">
        <f t="shared" si="3"/>
        <v>0</v>
      </c>
    </row>
    <row r="32" spans="1:10" s="1" customFormat="1">
      <c r="A32" s="13">
        <v>28</v>
      </c>
      <c r="B32" s="17" t="str">
        <f>zbiorówka!B32</f>
        <v xml:space="preserve">Model ucha </v>
      </c>
      <c r="C32" s="17" t="str">
        <f>zbiorówka!C32</f>
        <v>Model ucha człowieka czterokrotnie powiększony, 4 częściowy, na podstawie.</v>
      </c>
      <c r="D32" s="77">
        <v>1</v>
      </c>
      <c r="E32" s="15">
        <f>zbiorówka!E32</f>
        <v>0</v>
      </c>
      <c r="F32" s="15">
        <f t="shared" si="0"/>
        <v>0</v>
      </c>
      <c r="G32" s="37">
        <f>zbiorówka!G32</f>
        <v>0</v>
      </c>
      <c r="H32" s="16">
        <f t="shared" si="1"/>
        <v>0</v>
      </c>
      <c r="I32" s="3">
        <f t="shared" si="2"/>
        <v>0</v>
      </c>
      <c r="J32" s="4">
        <f t="shared" si="3"/>
        <v>0</v>
      </c>
    </row>
    <row r="33" spans="1:10" s="1" customFormat="1" ht="51">
      <c r="A33" s="13">
        <v>29</v>
      </c>
      <c r="B33" s="17" t="str">
        <f>zbiorówka!B33</f>
        <v xml:space="preserve">Model blokowy skóry - skóra </v>
      </c>
      <c r="C33" s="17" t="str">
        <f>zbiorówka!C33</f>
        <v>Model skóry w przekroju, który przedstawia w najdrobniejszych szczegółach mikroskopową strukturę ludzkiej skóry. Blokowy model wycinka skóry ludzkiej powiększonej 70 razy, przedstawiający przekrój skóry człowieka w formie trójwymiarowej bryły. Rozdzielone poszczególne warstwy skóry, ważniejsze struktury takie jak: włosy, gruczoły łojowe i potowe, receptory, nerwy oraz naczynia krwionośne ukazane są szczegółowo.</v>
      </c>
      <c r="D33" s="77">
        <v>1</v>
      </c>
      <c r="E33" s="15">
        <f>zbiorówka!E33</f>
        <v>0</v>
      </c>
      <c r="F33" s="15">
        <f t="shared" si="0"/>
        <v>0</v>
      </c>
      <c r="G33" s="37">
        <f>zbiorówka!G33</f>
        <v>0</v>
      </c>
      <c r="H33" s="16">
        <f t="shared" si="1"/>
        <v>0</v>
      </c>
      <c r="I33" s="3">
        <f t="shared" si="2"/>
        <v>0</v>
      </c>
      <c r="J33" s="4">
        <f t="shared" si="3"/>
        <v>0</v>
      </c>
    </row>
    <row r="34" spans="1:10" s="1" customFormat="1" ht="63.75">
      <c r="A34" s="13">
        <v>30</v>
      </c>
      <c r="B34" s="17" t="str">
        <f>zbiorówka!B34</f>
        <v>Plansze interaktywne z biologii-program multimedialny</v>
      </c>
      <c r="C34" s="17" t="str">
        <f>zbiorówka!C34</f>
        <v>Plansze interaktywne do biologii obejmujące m. in.: ·• zdjęcia i ilustracje, w tym galerie zdjęć z nagraniami np. głosów ptaków
• filmy dotyczące zachowań zwierząt czy funkcjonowania organizmu człowieka.
Program przeznaczony do pracy z wykorzystaniem tablicy interaktywnej.</v>
      </c>
      <c r="D34" s="77">
        <v>1</v>
      </c>
      <c r="E34" s="15">
        <f>zbiorówka!E34</f>
        <v>0</v>
      </c>
      <c r="F34" s="15">
        <f t="shared" si="0"/>
        <v>0</v>
      </c>
      <c r="G34" s="37">
        <f>zbiorówka!G34</f>
        <v>0</v>
      </c>
      <c r="H34" s="16">
        <f t="shared" si="1"/>
        <v>0</v>
      </c>
      <c r="I34" s="3">
        <f t="shared" si="2"/>
        <v>0</v>
      </c>
      <c r="J34" s="4">
        <f t="shared" si="3"/>
        <v>0</v>
      </c>
    </row>
    <row r="35" spans="1:10" s="1" customFormat="1" ht="192" thickBot="1">
      <c r="A35" s="28">
        <v>31</v>
      </c>
      <c r="B35" s="29" t="str">
        <f>zbiorówka!B35</f>
        <v>Zestaw plansz dydaktycznych - w zestawie 10 sztuk</v>
      </c>
      <c r="C35" s="29" t="str">
        <f>zbiorówka!C35</f>
        <v>Plansze dydaktyczne o wymiarach min. 70 x 100 cm
- Budowa i replikacja DNA
- Bakterie i wirusy
- Gruczoły i hormony
- Układ moczowy
- Układ nerwowy
- Transport tlenu
- Układ oddechowy
- Układ mięśniowy
- Układ pokarmowy
- Układ krwionośny
W związku z faktem, iż odbiorcą zamówienia będą między innymi osoby niepełnosprawne, zgodnie z art. 29 ust. 5 ustawy Pzp, Zamawiający wymaga, by do pozycji   „Zestaw plansz dydaktycznych - w zestawie 10 sztuk” Wykonawca dostarczył folie powiększające do czytania (jedna folia powiększająca na każdą pracownię) w celu umożliwienia korzystania z nich również przez osoby niedowidzące.</v>
      </c>
      <c r="D35" s="78">
        <v>1</v>
      </c>
      <c r="E35" s="38">
        <f>zbiorówka!E35</f>
        <v>0</v>
      </c>
      <c r="F35" s="38">
        <f t="shared" si="0"/>
        <v>0</v>
      </c>
      <c r="G35" s="43">
        <f>zbiorówka!G35</f>
        <v>0</v>
      </c>
      <c r="H35" s="34">
        <f t="shared" si="1"/>
        <v>0</v>
      </c>
      <c r="I35" s="32">
        <f t="shared" si="2"/>
        <v>0</v>
      </c>
      <c r="J35" s="35">
        <f t="shared" si="3"/>
        <v>0</v>
      </c>
    </row>
    <row r="36" spans="1:10">
      <c r="F36" s="18">
        <f>SUM(F5:F35)</f>
        <v>0</v>
      </c>
      <c r="H36" s="18">
        <f>SUM(H5:H35)</f>
        <v>0</v>
      </c>
      <c r="J36" s="18">
        <f>SUM(J5:J35)</f>
        <v>0</v>
      </c>
    </row>
  </sheetData>
  <mergeCells count="3">
    <mergeCell ref="C1:I1"/>
    <mergeCell ref="C2:I2"/>
    <mergeCell ref="D3:F3"/>
  </mergeCells>
  <pageMargins left="0.7" right="0.7" top="0.75" bottom="0.75" header="0.3" footer="0.3"/>
  <pageSetup scale="40" orientation="portrait" r:id="rId1"/>
  <headerFooter>
    <oddHeader>&amp;L13/PN/J/2019</oddHeader>
    <oddFooter>&amp;L&amp;P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70" zoomScaleNormal="70" workbookViewId="0">
      <pane ySplit="4" topLeftCell="A26" activePane="bottomLeft" state="frozen"/>
      <selection activeCell="C9" sqref="C9"/>
      <selection pane="bottomLeft" activeCell="C9" sqref="C9"/>
    </sheetView>
  </sheetViews>
  <sheetFormatPr defaultColWidth="9" defaultRowHeight="14.25"/>
  <cols>
    <col min="1" max="1" width="5.625" style="11" customWidth="1"/>
    <col min="2" max="2" width="13.625" style="11" customWidth="1"/>
    <col min="3" max="3" width="96.125" style="11" customWidth="1"/>
    <col min="4" max="4" width="11.75" style="11" customWidth="1"/>
    <col min="5" max="5" width="11.875" style="11" customWidth="1"/>
    <col min="6" max="6" width="12" style="11" customWidth="1"/>
    <col min="7" max="7" width="10.25" style="12" bestFit="1" customWidth="1"/>
    <col min="8" max="8" width="12.25" style="11" customWidth="1"/>
    <col min="9" max="9" width="11.75" style="11" customWidth="1"/>
    <col min="10" max="10" width="12.125" style="11" bestFit="1" customWidth="1"/>
    <col min="11" max="16384" width="9" style="11"/>
  </cols>
  <sheetData>
    <row r="1" spans="1:10" s="8" customFormat="1" ht="15">
      <c r="A1" s="6"/>
      <c r="B1" s="7"/>
      <c r="C1" s="83" t="s">
        <v>9</v>
      </c>
      <c r="D1" s="83"/>
      <c r="E1" s="83"/>
      <c r="F1" s="83"/>
      <c r="G1" s="83"/>
      <c r="H1" s="83"/>
      <c r="I1" s="83"/>
    </row>
    <row r="2" spans="1:10" s="8" customFormat="1" ht="15">
      <c r="A2" s="9"/>
      <c r="B2" s="10"/>
      <c r="C2" s="86" t="s">
        <v>25</v>
      </c>
      <c r="D2" s="86"/>
      <c r="E2" s="86"/>
      <c r="F2" s="86"/>
      <c r="G2" s="86"/>
      <c r="H2" s="86"/>
      <c r="I2" s="86"/>
    </row>
    <row r="3" spans="1:10" s="8" customFormat="1" ht="15.75" thickBot="1">
      <c r="A3" s="9"/>
      <c r="B3" s="10"/>
      <c r="C3" s="19"/>
      <c r="D3" s="85"/>
      <c r="E3" s="85"/>
      <c r="F3" s="85"/>
      <c r="G3" s="20"/>
      <c r="H3" s="20"/>
      <c r="I3" s="20"/>
    </row>
    <row r="4" spans="1:10" customFormat="1" ht="38.25">
      <c r="A4" s="22"/>
      <c r="B4" s="23"/>
      <c r="C4" s="24"/>
      <c r="D4" s="24" t="s">
        <v>3</v>
      </c>
      <c r="E4" s="25" t="s">
        <v>4</v>
      </c>
      <c r="F4" s="25" t="s">
        <v>5</v>
      </c>
      <c r="G4" s="26" t="s">
        <v>6</v>
      </c>
      <c r="H4" s="26" t="s">
        <v>21</v>
      </c>
      <c r="I4" s="25" t="s">
        <v>7</v>
      </c>
      <c r="J4" s="27" t="s">
        <v>8</v>
      </c>
    </row>
    <row r="5" spans="1:10" s="1" customFormat="1" ht="25.5">
      <c r="A5" s="13">
        <v>1</v>
      </c>
      <c r="B5" s="17" t="str">
        <f>zbiorówka!B5</f>
        <v xml:space="preserve">Model komórki roślinnej </v>
      </c>
      <c r="C5" s="17" t="str">
        <f>zbiorówka!C5</f>
        <v>Model komórki roślinnej wykonany z wysokiej jakości tworzywa sztucznego, umieszczony na podstawie.</v>
      </c>
      <c r="D5" s="79">
        <v>1</v>
      </c>
      <c r="E5" s="15">
        <f>zbiorówka!E5</f>
        <v>0</v>
      </c>
      <c r="F5" s="15">
        <f>E5*D5</f>
        <v>0</v>
      </c>
      <c r="G5" s="37">
        <f>zbiorówka!G5</f>
        <v>0</v>
      </c>
      <c r="H5" s="16">
        <f>J5-F5</f>
        <v>0</v>
      </c>
      <c r="I5" s="3">
        <f>E5*G5%+E5</f>
        <v>0</v>
      </c>
      <c r="J5" s="4">
        <f>I5*D5</f>
        <v>0</v>
      </c>
    </row>
    <row r="6" spans="1:10" s="1" customFormat="1" ht="25.5">
      <c r="A6" s="13">
        <v>2</v>
      </c>
      <c r="B6" s="17" t="str">
        <f>zbiorówka!B6</f>
        <v xml:space="preserve">Model komórki zwierzęcej </v>
      </c>
      <c r="C6" s="17" t="str">
        <f>zbiorówka!C6</f>
        <v>Model komórki zwierzęcej wykonany z wysokiej jakości tworzywa sztucznego, umieszczony na podstawie.</v>
      </c>
      <c r="D6" s="79">
        <v>1</v>
      </c>
      <c r="E6" s="15">
        <f>zbiorówka!E6</f>
        <v>0</v>
      </c>
      <c r="F6" s="15">
        <f t="shared" ref="F6:F35" si="0">E6*D6</f>
        <v>0</v>
      </c>
      <c r="G6" s="37">
        <f>zbiorówka!G6</f>
        <v>0</v>
      </c>
      <c r="H6" s="16">
        <f t="shared" ref="H6:H35" si="1">J6-F6</f>
        <v>0</v>
      </c>
      <c r="I6" s="3">
        <f t="shared" ref="I6:I35" si="2">E6*G6%+E6</f>
        <v>0</v>
      </c>
      <c r="J6" s="4">
        <f t="shared" ref="J6:J35" si="3">I6*D6</f>
        <v>0</v>
      </c>
    </row>
    <row r="7" spans="1:10" s="1" customFormat="1" ht="25.5">
      <c r="A7" s="13">
        <v>3</v>
      </c>
      <c r="B7" s="17" t="str">
        <f>zbiorówka!B7</f>
        <v>Pantofelek - model</v>
      </c>
      <c r="C7" s="17" t="str">
        <f>zbiorówka!C7</f>
        <v xml:space="preserve">Model pantofelka, wykonany z wysokiej, jakości tworzywa sztucznego, umieszczony na podstawie. </v>
      </c>
      <c r="D7" s="79">
        <v>1</v>
      </c>
      <c r="E7" s="15">
        <f>zbiorówka!E7</f>
        <v>0</v>
      </c>
      <c r="F7" s="15">
        <f t="shared" si="0"/>
        <v>0</v>
      </c>
      <c r="G7" s="37">
        <f>zbiorówka!G7</f>
        <v>0</v>
      </c>
      <c r="H7" s="16">
        <f t="shared" si="1"/>
        <v>0</v>
      </c>
      <c r="I7" s="3">
        <f t="shared" si="2"/>
        <v>0</v>
      </c>
      <c r="J7" s="4">
        <f t="shared" si="3"/>
        <v>0</v>
      </c>
    </row>
    <row r="8" spans="1:10" s="1" customFormat="1" ht="153">
      <c r="A8" s="13">
        <v>4</v>
      </c>
      <c r="B8" s="17" t="str">
        <f>zbiorówka!B8</f>
        <v>Mikroskop cyfrowy z kamerą</v>
      </c>
      <c r="C8" s="17" t="str">
        <f>zbiorówka!C8</f>
        <v>Minimalne parametry mikroskopu:
1. sensor typu CMOS o rozdzielczości 5 MP,
2. statyw z regulowaną wysokością uchwytu oraz z pokrętłem regulacji ostrości makro,
3. obiektyw przesuwający się względem matrycy CMOS, z filtrem IR, jakościowe szkło optyczne,
4. ogniskowa: 15,8 mm / FOV 13 stopni,
5. zakres regulacji ostrości: 0 mm - 150 mm,
6. zakres dostępnych powiększeń: 10x - 300x,
7. format zapisu obrazów statycznych: JPG, BMP, PNG, TIF,
8. format zapisu video: AVI,
9. interfejs: USB 2.0, kabel USB połączony z obudową mikroskopu,
10. zasilanie: poprzez port USB
Okres gwarancji: 5 lat</v>
      </c>
      <c r="D8" s="79">
        <v>1</v>
      </c>
      <c r="E8" s="15">
        <f>zbiorówka!E8</f>
        <v>0</v>
      </c>
      <c r="F8" s="15">
        <f t="shared" si="0"/>
        <v>0</v>
      </c>
      <c r="G8" s="37">
        <f>zbiorówka!G8</f>
        <v>0</v>
      </c>
      <c r="H8" s="16">
        <f t="shared" si="1"/>
        <v>0</v>
      </c>
      <c r="I8" s="3">
        <f t="shared" si="2"/>
        <v>0</v>
      </c>
      <c r="J8" s="4">
        <f t="shared" si="3"/>
        <v>0</v>
      </c>
    </row>
    <row r="9" spans="1:10" s="1" customFormat="1" ht="153">
      <c r="A9" s="13">
        <v>5</v>
      </c>
      <c r="B9" s="17" t="str">
        <f>zbiorówka!B9</f>
        <v>Mikroskop uczniowski</v>
      </c>
      <c r="C9" s="17" t="str">
        <f>zbiorówka!C9</f>
        <v>Minimalne parametry mikroskopu:
1. Głowica monokularowa, obrotowa 360°, nachylana pod kątem 45°,
2. Powiększenie x 40–800
3. Średnica tubusu okularu 23,2 mm
4. Okulary WF10x
5. Soczewki obiektywowe 4х, 10х, 40хs
6. Kondensor 0,65
7. Obrotowa diafragma (6 apertury)
8. Regulacja jasności
9. Zasilanie 220V 50Hz lub 2 baterie AA
10. Typ źródła oświetlenia LED 3-3,2 V (oświetlenie górne i dolne)
Okres gwarancji: 5 lat.</v>
      </c>
      <c r="D9" s="79">
        <v>15</v>
      </c>
      <c r="E9" s="15">
        <f>zbiorówka!E9</f>
        <v>0</v>
      </c>
      <c r="F9" s="15">
        <f t="shared" si="0"/>
        <v>0</v>
      </c>
      <c r="G9" s="37">
        <f>zbiorówka!G9</f>
        <v>0</v>
      </c>
      <c r="H9" s="16">
        <f t="shared" si="1"/>
        <v>0</v>
      </c>
      <c r="I9" s="3">
        <f t="shared" si="2"/>
        <v>0</v>
      </c>
      <c r="J9" s="4">
        <f t="shared" si="3"/>
        <v>0</v>
      </c>
    </row>
    <row r="10" spans="1:10" s="1" customFormat="1" ht="38.25">
      <c r="A10" s="13">
        <v>6</v>
      </c>
      <c r="B10" s="17" t="str">
        <f>zbiorówka!B10</f>
        <v>Narzędzia preparacyjne</v>
      </c>
      <c r="C10" s="17" t="str">
        <f>zbiorówka!C10</f>
        <v xml:space="preserve">Zestaw narzędzi preparacyjnych, w którego skład wchodzą m. in. wchodzą: nożyczki (dwa rodzaje), pęseta prosta i zakrzywiona, skalpel z rękojeścią (dwa rodzaje), igła preparacyjna prosta i zakrzywiona, lupa śr. min. 50 mm, kolec. </v>
      </c>
      <c r="D10" s="79">
        <v>15</v>
      </c>
      <c r="E10" s="15">
        <f>zbiorówka!E10</f>
        <v>0</v>
      </c>
      <c r="F10" s="15">
        <f t="shared" si="0"/>
        <v>0</v>
      </c>
      <c r="G10" s="37">
        <f>zbiorówka!G10</f>
        <v>0</v>
      </c>
      <c r="H10" s="16">
        <f t="shared" si="1"/>
        <v>0</v>
      </c>
      <c r="I10" s="3">
        <f t="shared" si="2"/>
        <v>0</v>
      </c>
      <c r="J10" s="4">
        <f t="shared" si="3"/>
        <v>0</v>
      </c>
    </row>
    <row r="11" spans="1:10" s="1" customFormat="1" ht="51">
      <c r="A11" s="13">
        <v>7</v>
      </c>
      <c r="B11" s="17" t="str">
        <f>zbiorówka!B11</f>
        <v>Wirusy - modele typowych wirusów</v>
      </c>
      <c r="C11" s="17" t="str">
        <f>zbiorówka!C11</f>
        <v xml:space="preserve">Zestaw czterech typowych wirusów. Powiększenie ok. 1 mln razy. Zrobione z wysokiej jakości PCV, każdy na podstawce </v>
      </c>
      <c r="D11" s="79">
        <v>1</v>
      </c>
      <c r="E11" s="15">
        <f>zbiorówka!E11</f>
        <v>0</v>
      </c>
      <c r="F11" s="15">
        <f t="shared" si="0"/>
        <v>0</v>
      </c>
      <c r="G11" s="37">
        <f>zbiorówka!G11</f>
        <v>0</v>
      </c>
      <c r="H11" s="16">
        <f t="shared" si="1"/>
        <v>0</v>
      </c>
      <c r="I11" s="3">
        <f t="shared" si="2"/>
        <v>0</v>
      </c>
      <c r="J11" s="4">
        <f t="shared" si="3"/>
        <v>0</v>
      </c>
    </row>
    <row r="12" spans="1:10" s="1" customFormat="1" ht="38.25">
      <c r="A12" s="13">
        <v>8</v>
      </c>
      <c r="B12" s="17" t="str">
        <f>zbiorówka!B12</f>
        <v xml:space="preserve">Model łodygi rośliny dwuliściennej </v>
      </c>
      <c r="C12" s="17" t="str">
        <f>zbiorówka!C12</f>
        <v xml:space="preserve">Model ukazujący przekrój poprzeczny oraz podłużny łodygi rośliny dwuliściennej. </v>
      </c>
      <c r="D12" s="79">
        <v>0</v>
      </c>
      <c r="E12" s="15">
        <f>zbiorówka!E12</f>
        <v>0</v>
      </c>
      <c r="F12" s="15">
        <f t="shared" si="0"/>
        <v>0</v>
      </c>
      <c r="G12" s="37">
        <f>zbiorówka!G12</f>
        <v>0</v>
      </c>
      <c r="H12" s="16">
        <f t="shared" si="1"/>
        <v>0</v>
      </c>
      <c r="I12" s="3">
        <f t="shared" si="2"/>
        <v>0</v>
      </c>
      <c r="J12" s="4">
        <f t="shared" si="3"/>
        <v>0</v>
      </c>
    </row>
    <row r="13" spans="1:10" s="1" customFormat="1" ht="38.25">
      <c r="A13" s="13">
        <v>9</v>
      </c>
      <c r="B13" s="17" t="str">
        <f>zbiorówka!B13</f>
        <v xml:space="preserve">Model łodygi rośliny jednoliściennej </v>
      </c>
      <c r="C13" s="17" t="str">
        <f>zbiorówka!C13</f>
        <v>Model ukazujący przekrój poprzeczny oraz podłużny łodygi rośliny jednoliściennej.</v>
      </c>
      <c r="D13" s="79">
        <v>0</v>
      </c>
      <c r="E13" s="15">
        <f>zbiorówka!E13</f>
        <v>0</v>
      </c>
      <c r="F13" s="15">
        <f t="shared" si="0"/>
        <v>0</v>
      </c>
      <c r="G13" s="37">
        <f>zbiorówka!G13</f>
        <v>0</v>
      </c>
      <c r="H13" s="16">
        <f t="shared" si="1"/>
        <v>0</v>
      </c>
      <c r="I13" s="3">
        <f t="shared" si="2"/>
        <v>0</v>
      </c>
      <c r="J13" s="4">
        <f t="shared" si="3"/>
        <v>0</v>
      </c>
    </row>
    <row r="14" spans="1:10" s="1" customFormat="1">
      <c r="A14" s="13">
        <v>10</v>
      </c>
      <c r="B14" s="17" t="str">
        <f>zbiorówka!B14</f>
        <v>Model korzenia</v>
      </c>
      <c r="C14" s="17" t="str">
        <f>zbiorówka!C14</f>
        <v>Model końcówki korzenia wraz z fragmentem przekroju podłużnego na podstawie.</v>
      </c>
      <c r="D14" s="79">
        <v>1</v>
      </c>
      <c r="E14" s="15">
        <f>zbiorówka!E14</f>
        <v>0</v>
      </c>
      <c r="F14" s="15">
        <f t="shared" si="0"/>
        <v>0</v>
      </c>
      <c r="G14" s="37">
        <f>zbiorówka!G14</f>
        <v>0</v>
      </c>
      <c r="H14" s="16">
        <f t="shared" si="1"/>
        <v>0</v>
      </c>
      <c r="I14" s="3">
        <f t="shared" si="2"/>
        <v>0</v>
      </c>
      <c r="J14" s="4">
        <f t="shared" si="3"/>
        <v>0</v>
      </c>
    </row>
    <row r="15" spans="1:10" s="1" customFormat="1">
      <c r="A15" s="13">
        <v>11</v>
      </c>
      <c r="B15" s="17" t="str">
        <f>zbiorówka!B15</f>
        <v xml:space="preserve">Model liścia </v>
      </c>
      <c r="C15" s="17" t="str">
        <f>zbiorówka!C15</f>
        <v>Model przedstawiający strukturę liścia, ukazujący przekrój poprzeczny i podłużny.</v>
      </c>
      <c r="D15" s="79">
        <v>1</v>
      </c>
      <c r="E15" s="15">
        <f>zbiorówka!E15</f>
        <v>0</v>
      </c>
      <c r="F15" s="15">
        <f t="shared" si="0"/>
        <v>0</v>
      </c>
      <c r="G15" s="37">
        <f>zbiorówka!G15</f>
        <v>0</v>
      </c>
      <c r="H15" s="16">
        <f t="shared" si="1"/>
        <v>0</v>
      </c>
      <c r="I15" s="3">
        <f t="shared" si="2"/>
        <v>0</v>
      </c>
      <c r="J15" s="4">
        <f t="shared" si="3"/>
        <v>0</v>
      </c>
    </row>
    <row r="16" spans="1:10" s="1" customFormat="1" ht="51">
      <c r="A16" s="13">
        <v>12</v>
      </c>
      <c r="B16" s="17" t="str">
        <f>zbiorówka!B16</f>
        <v>Preparaty roślinne</v>
      </c>
      <c r="C16" s="17" t="str">
        <f>zbiorówka!C16</f>
        <v>Wysokiej jakości preparaty biologiczne z opisami w języku polskim. Preparaty roślinne (min. 30 szt.) zawierają przykłady podstawowych tkanek roślinnych. Całość zapakowana w pudełko z trwałego tworzywa. Zestaw preparatów powinien być zgodny z podstawą programową dla klas IV - VIII szkoły podstawowej oraz umożliwiać wykorzystanie go podczas zajęć rozwijających zainteresowania.</v>
      </c>
      <c r="D16" s="79">
        <v>1</v>
      </c>
      <c r="E16" s="15">
        <f>zbiorówka!E16</f>
        <v>0</v>
      </c>
      <c r="F16" s="15">
        <f t="shared" si="0"/>
        <v>0</v>
      </c>
      <c r="G16" s="37">
        <f>zbiorówka!G16</f>
        <v>0</v>
      </c>
      <c r="H16" s="16">
        <f t="shared" si="1"/>
        <v>0</v>
      </c>
      <c r="I16" s="3">
        <f t="shared" si="2"/>
        <v>0</v>
      </c>
      <c r="J16" s="4">
        <f t="shared" si="3"/>
        <v>0</v>
      </c>
    </row>
    <row r="17" spans="1:10" s="1" customFormat="1" ht="51">
      <c r="A17" s="13">
        <v>13</v>
      </c>
      <c r="B17" s="17" t="str">
        <f>zbiorówka!B17</f>
        <v>Preparaty zoologiczne</v>
      </c>
      <c r="C17" s="17" t="str">
        <f>zbiorówka!C17</f>
        <v>Wysokiej  jakości  preparaty  biologiczne z  opisami w języku polskim. Zestaw min. 30 preparatów zawierający przykłady organizmów jednokomórkowych oraz tkanek zwierzęcych. Całość zapakowana w pudełko z trwałego tworzywa. Zestaw preparatów powinien być zgodny z podstawą programową dla klas IV - VIII szkoły podstawowej.</v>
      </c>
      <c r="D17" s="79">
        <v>1</v>
      </c>
      <c r="E17" s="15">
        <f>zbiorówka!E17</f>
        <v>0</v>
      </c>
      <c r="F17" s="15">
        <f t="shared" si="0"/>
        <v>0</v>
      </c>
      <c r="G17" s="37">
        <f>zbiorówka!G17</f>
        <v>0</v>
      </c>
      <c r="H17" s="16">
        <f t="shared" si="1"/>
        <v>0</v>
      </c>
      <c r="I17" s="3">
        <f t="shared" si="2"/>
        <v>0</v>
      </c>
      <c r="J17" s="4">
        <f t="shared" si="3"/>
        <v>0</v>
      </c>
    </row>
    <row r="18" spans="1:10" s="1" customFormat="1" ht="38.25">
      <c r="A18" s="13">
        <v>14</v>
      </c>
      <c r="B18" s="17" t="str">
        <f>zbiorówka!B18</f>
        <v>Preparaty tkankowe</v>
      </c>
      <c r="C18" s="17" t="str">
        <f>zbiorówka!C18</f>
        <v>Wysokiej jakości preparaty biologiczne z opisami w języku polskim. Zestaw preparatów tkankowych (min. 30 szt.) zawierający przykłady tkanek zwierzęcych i ludzkich. Całość zapakowana w pudełko z trwałego tworzywa. Zestaw preparatów powinien być zgodny z podstawą programową dla klas IV - VIII szkoły podstawowej.</v>
      </c>
      <c r="D18" s="79">
        <v>1</v>
      </c>
      <c r="E18" s="15">
        <f>zbiorówka!E18</f>
        <v>0</v>
      </c>
      <c r="F18" s="15">
        <f t="shared" si="0"/>
        <v>0</v>
      </c>
      <c r="G18" s="37">
        <f>zbiorówka!G18</f>
        <v>0</v>
      </c>
      <c r="H18" s="16">
        <f t="shared" si="1"/>
        <v>0</v>
      </c>
      <c r="I18" s="3">
        <f t="shared" si="2"/>
        <v>0</v>
      </c>
      <c r="J18" s="4">
        <f t="shared" si="3"/>
        <v>0</v>
      </c>
    </row>
    <row r="19" spans="1:10" s="1" customFormat="1" ht="38.25">
      <c r="A19" s="13">
        <v>15</v>
      </c>
      <c r="B19" s="17" t="str">
        <f>zbiorówka!B19</f>
        <v xml:space="preserve">Bakterie - zestaw preparatów </v>
      </c>
      <c r="C19" s="17" t="str">
        <f>zbiorówka!C19</f>
        <v>Wysokiej jakości preparaty biologiczne z opisami w języku polskim. Zestaw preparatów (min. 23 szt.) zawierający przykłady bakterii. Całość zapakowana w pudełko z trwałego tworzywa. Zestaw preparatów powinien być zgodny z podstawą programową dla klas IV - VIII szkoły podstawowej.</v>
      </c>
      <c r="D19" s="79">
        <v>1</v>
      </c>
      <c r="E19" s="15">
        <f>zbiorówka!E19</f>
        <v>0</v>
      </c>
      <c r="F19" s="15">
        <f t="shared" si="0"/>
        <v>0</v>
      </c>
      <c r="G19" s="37">
        <f>zbiorówka!G19</f>
        <v>0</v>
      </c>
      <c r="H19" s="16">
        <f t="shared" si="1"/>
        <v>0</v>
      </c>
      <c r="I19" s="3">
        <f t="shared" si="2"/>
        <v>0</v>
      </c>
      <c r="J19" s="4">
        <f t="shared" si="3"/>
        <v>0</v>
      </c>
    </row>
    <row r="20" spans="1:10" s="1" customFormat="1" ht="25.5">
      <c r="A20" s="13">
        <v>16</v>
      </c>
      <c r="B20" s="17" t="str">
        <f>zbiorówka!B20</f>
        <v xml:space="preserve">Lupa średnica 10 cm </v>
      </c>
      <c r="C20" s="17" t="str">
        <f>zbiorówka!C20</f>
        <v>Lupa w oprawie z tworzywa sztucznego. Średnica min. 10cm.</v>
      </c>
      <c r="D20" s="79">
        <v>30</v>
      </c>
      <c r="E20" s="15">
        <f>zbiorówka!E20</f>
        <v>0</v>
      </c>
      <c r="F20" s="15">
        <f t="shared" si="0"/>
        <v>0</v>
      </c>
      <c r="G20" s="37">
        <f>zbiorówka!G20</f>
        <v>0</v>
      </c>
      <c r="H20" s="16">
        <f t="shared" si="1"/>
        <v>0</v>
      </c>
      <c r="I20" s="3">
        <f t="shared" si="2"/>
        <v>0</v>
      </c>
      <c r="J20" s="4">
        <f t="shared" si="3"/>
        <v>0</v>
      </c>
    </row>
    <row r="21" spans="1:10" s="1" customFormat="1" ht="51">
      <c r="A21" s="13">
        <v>17</v>
      </c>
      <c r="B21" s="17" t="str">
        <f>zbiorówka!B21</f>
        <v xml:space="preserve">Pojemnik do obserwacji owadów- podwójna lupa </v>
      </c>
      <c r="C21" s="17" t="str">
        <f>zbiorówka!C21</f>
        <v>Pojemnik do obserwacji owadów ze szkłem powiększającym w pokrywce i podziałką na dnie dla przedstawienia wielkości stworzenia. Powiększenie: 2x 3,5x . Średnica min. 7.5cm</v>
      </c>
      <c r="D21" s="79">
        <v>15</v>
      </c>
      <c r="E21" s="15">
        <f>zbiorówka!E21</f>
        <v>0</v>
      </c>
      <c r="F21" s="15">
        <f t="shared" si="0"/>
        <v>0</v>
      </c>
      <c r="G21" s="37">
        <f>zbiorówka!G21</f>
        <v>0</v>
      </c>
      <c r="H21" s="16">
        <f t="shared" si="1"/>
        <v>0</v>
      </c>
      <c r="I21" s="3">
        <f t="shared" si="2"/>
        <v>0</v>
      </c>
      <c r="J21" s="4">
        <f t="shared" si="3"/>
        <v>0</v>
      </c>
    </row>
    <row r="22" spans="1:10" s="1" customFormat="1" ht="63.75">
      <c r="A22" s="13">
        <v>18</v>
      </c>
      <c r="B22" s="17" t="str">
        <f>zbiorówka!B22</f>
        <v>Zestaw szkieletów zwierząt - w zestawie 5 sztuk</v>
      </c>
      <c r="C22" s="17" t="str">
        <f>zbiorówka!C22</f>
        <v xml:space="preserve">Zestaw powinien zawierać po 1 egz. szkieletu z każdego gatunku zwierząt: ryba, płaz, gad, ptak, ssak. Naturalne szkielety zwierząt umieszczone na podstawie, osłona wykonana z pleksi dla ochrony modelu przed uszkodzeniem. </v>
      </c>
      <c r="D22" s="79">
        <v>1</v>
      </c>
      <c r="E22" s="15">
        <f>zbiorówka!E22</f>
        <v>0</v>
      </c>
      <c r="F22" s="15">
        <f t="shared" si="0"/>
        <v>0</v>
      </c>
      <c r="G22" s="37">
        <f>zbiorówka!G22</f>
        <v>0</v>
      </c>
      <c r="H22" s="16">
        <f t="shared" si="1"/>
        <v>0</v>
      </c>
      <c r="I22" s="3">
        <f t="shared" si="2"/>
        <v>0</v>
      </c>
      <c r="J22" s="4">
        <f t="shared" si="3"/>
        <v>0</v>
      </c>
    </row>
    <row r="23" spans="1:10" s="1" customFormat="1" ht="38.25">
      <c r="A23" s="13">
        <v>19</v>
      </c>
      <c r="B23" s="17" t="str">
        <f>zbiorówka!B23</f>
        <v>Walizka ekobadacza</v>
      </c>
      <c r="C23" s="17" t="str">
        <f>zbiorówka!C23</f>
        <v>Zestaw dydaktyczny umożliwiający przeprowadzenie min. 480 testów kolorystycznych określających m. in. zawartość azotynów, azotanów, fosforanów, amoniaku, jonów żelaza, twardości i ph badanej wody oraz zmierzenie kwasowości gleby.</v>
      </c>
      <c r="D23" s="79">
        <v>5</v>
      </c>
      <c r="E23" s="15">
        <f>zbiorówka!E23</f>
        <v>0</v>
      </c>
      <c r="F23" s="15">
        <f t="shared" si="0"/>
        <v>0</v>
      </c>
      <c r="G23" s="37">
        <f>zbiorówka!G23</f>
        <v>0</v>
      </c>
      <c r="H23" s="16">
        <f t="shared" si="1"/>
        <v>0</v>
      </c>
      <c r="I23" s="3">
        <f t="shared" si="2"/>
        <v>0</v>
      </c>
      <c r="J23" s="4">
        <f t="shared" si="3"/>
        <v>0</v>
      </c>
    </row>
    <row r="24" spans="1:10" s="1" customFormat="1" ht="38.25">
      <c r="A24" s="13">
        <v>20</v>
      </c>
      <c r="B24" s="17" t="str">
        <f>zbiorówka!B24</f>
        <v>Szkielet człowieka na statywie</v>
      </c>
      <c r="C24" s="17" t="str">
        <f>zbiorówka!C24</f>
        <v>Model anatomiczny. Szkielet człowieka naturalnych rozmiarów na statywie. Wysokość modelu min. 170 cm.</v>
      </c>
      <c r="D24" s="79">
        <v>1</v>
      </c>
      <c r="E24" s="15">
        <f>zbiorówka!E24</f>
        <v>0</v>
      </c>
      <c r="F24" s="15">
        <f t="shared" si="0"/>
        <v>0</v>
      </c>
      <c r="G24" s="37">
        <f>zbiorówka!G24</f>
        <v>0</v>
      </c>
      <c r="H24" s="16">
        <f t="shared" si="1"/>
        <v>0</v>
      </c>
      <c r="I24" s="3">
        <f t="shared" si="2"/>
        <v>0</v>
      </c>
      <c r="J24" s="4">
        <f t="shared" si="3"/>
        <v>0</v>
      </c>
    </row>
    <row r="25" spans="1:10" s="1" customFormat="1" ht="25.5">
      <c r="A25" s="13">
        <v>21</v>
      </c>
      <c r="B25" s="17" t="str">
        <f>zbiorówka!B25</f>
        <v xml:space="preserve">Model czaszki człowieka </v>
      </c>
      <c r="C25" s="17" t="str">
        <f>zbiorówka!C25</f>
        <v>Model czaszki człowieka wykonany z tworzywa sztucznego.  Naturalnych rozmiarów model czaszki dorosłego człowieka.</v>
      </c>
      <c r="D25" s="79">
        <v>1</v>
      </c>
      <c r="E25" s="15">
        <f>zbiorówka!E25</f>
        <v>0</v>
      </c>
      <c r="F25" s="15">
        <f t="shared" si="0"/>
        <v>0</v>
      </c>
      <c r="G25" s="37">
        <f>zbiorówka!G25</f>
        <v>0</v>
      </c>
      <c r="H25" s="16">
        <f t="shared" si="1"/>
        <v>0</v>
      </c>
      <c r="I25" s="3">
        <f t="shared" si="2"/>
        <v>0</v>
      </c>
      <c r="J25" s="4">
        <f t="shared" si="3"/>
        <v>0</v>
      </c>
    </row>
    <row r="26" spans="1:10" s="1" customFormat="1" ht="51">
      <c r="A26" s="13">
        <v>22</v>
      </c>
      <c r="B26" s="17" t="str">
        <f>zbiorówka!B26</f>
        <v>Serce - model naturalnych rozmiarów 2 - częściowy</v>
      </c>
      <c r="C26" s="17" t="str">
        <f>zbiorówka!C26</f>
        <v>Model serca naturalnych rozmiarów, 2-częściowy, wykonany z tworzywa sztucznego umieszczony na podstawie.</v>
      </c>
      <c r="D26" s="79">
        <v>1</v>
      </c>
      <c r="E26" s="15">
        <f>zbiorówka!E26</f>
        <v>0</v>
      </c>
      <c r="F26" s="15">
        <f t="shared" si="0"/>
        <v>0</v>
      </c>
      <c r="G26" s="37">
        <f>zbiorówka!G26</f>
        <v>0</v>
      </c>
      <c r="H26" s="16">
        <f t="shared" si="1"/>
        <v>0</v>
      </c>
      <c r="I26" s="3">
        <f t="shared" si="2"/>
        <v>0</v>
      </c>
      <c r="J26" s="4">
        <f t="shared" si="3"/>
        <v>0</v>
      </c>
    </row>
    <row r="27" spans="1:10" s="1" customFormat="1" ht="25.5">
      <c r="A27" s="13">
        <v>23</v>
      </c>
      <c r="B27" s="17" t="str">
        <f>zbiorówka!B27</f>
        <v xml:space="preserve">Model procesu oddychania </v>
      </c>
      <c r="C27" s="17" t="str">
        <f>zbiorówka!C27</f>
        <v>Model przyrządu do demonstracji procesu oddychania. Model wyjaśnia pracę płuc - proces wdechu i wydechu.</v>
      </c>
      <c r="D27" s="79">
        <v>1</v>
      </c>
      <c r="E27" s="15">
        <f>zbiorówka!E27</f>
        <v>0</v>
      </c>
      <c r="F27" s="15">
        <f t="shared" si="0"/>
        <v>0</v>
      </c>
      <c r="G27" s="37">
        <f>zbiorówka!G27</f>
        <v>0</v>
      </c>
      <c r="H27" s="16">
        <f t="shared" si="1"/>
        <v>0</v>
      </c>
      <c r="I27" s="3">
        <f t="shared" si="2"/>
        <v>0</v>
      </c>
      <c r="J27" s="4">
        <f t="shared" si="3"/>
        <v>0</v>
      </c>
    </row>
    <row r="28" spans="1:10" s="1" customFormat="1" ht="51">
      <c r="A28" s="13">
        <v>24</v>
      </c>
      <c r="B28" s="17" t="str">
        <f>zbiorówka!B28</f>
        <v xml:space="preserve">Model wątroby oraz trzustki z dwunastnicą </v>
      </c>
      <c r="C28" s="17" t="str">
        <f>zbiorówka!C28</f>
        <v>Wykonany z tworzywa sztucznego model wątroby oraz trzustki. Model musi składać się z trzech części, które z łatwością można rozłączyć w celu osobnej prezentacji: wątroba wraz z zaznaczonym woreczkiem żółciowym, żyła wraz z tętnicą wątrobową oraz trzustka z dwunastnicą i fragmentem układu wrotnego.
Poszczególne struktury anatomiczne oznaczone kolorami. Zachowane naturalne proporcje. Model na podstawie.</v>
      </c>
      <c r="D28" s="79">
        <v>1</v>
      </c>
      <c r="E28" s="15">
        <f>zbiorówka!E28</f>
        <v>0</v>
      </c>
      <c r="F28" s="15">
        <f t="shared" si="0"/>
        <v>0</v>
      </c>
      <c r="G28" s="37">
        <f>zbiorówka!G28</f>
        <v>0</v>
      </c>
      <c r="H28" s="16">
        <f t="shared" si="1"/>
        <v>0</v>
      </c>
      <c r="I28" s="3">
        <f t="shared" si="2"/>
        <v>0</v>
      </c>
      <c r="J28" s="4">
        <f t="shared" si="3"/>
        <v>0</v>
      </c>
    </row>
    <row r="29" spans="1:10" s="1" customFormat="1" ht="63.75">
      <c r="A29" s="13">
        <v>25</v>
      </c>
      <c r="B29" s="17" t="str">
        <f>zbiorówka!B29</f>
        <v xml:space="preserve">Mózg - model mózgu człowieka z arteriami - 8 części </v>
      </c>
      <c r="C29" s="17" t="str">
        <f>zbiorówka!C29</f>
        <v xml:space="preserve">Model mózgu wykonany z tworzywa sztucznego. Model z zaznaczonymi naczyniami krwionośnymi. </v>
      </c>
      <c r="D29" s="79">
        <v>1</v>
      </c>
      <c r="E29" s="15">
        <f>zbiorówka!E29</f>
        <v>0</v>
      </c>
      <c r="F29" s="15">
        <f t="shared" si="0"/>
        <v>0</v>
      </c>
      <c r="G29" s="37">
        <f>zbiorówka!G29</f>
        <v>0</v>
      </c>
      <c r="H29" s="16">
        <f t="shared" si="1"/>
        <v>0</v>
      </c>
      <c r="I29" s="3">
        <f t="shared" si="2"/>
        <v>0</v>
      </c>
      <c r="J29" s="4">
        <f t="shared" si="3"/>
        <v>0</v>
      </c>
    </row>
    <row r="30" spans="1:10" s="1" customFormat="1" ht="38.25">
      <c r="A30" s="13">
        <v>26</v>
      </c>
      <c r="B30" s="17" t="str">
        <f>zbiorówka!B30</f>
        <v>Model serca ludzkiego pompowany</v>
      </c>
      <c r="C30" s="17" t="str">
        <f>zbiorówka!C30</f>
        <v>Łatwy w użyciu model wykorzystujący pompkę do demonstracji podstaw przepływu krwi przez serce oraz płuca. Model pokazujący, w jaki sposób płuca oraz serce współpracują ze sobą.</v>
      </c>
      <c r="D30" s="79">
        <v>1</v>
      </c>
      <c r="E30" s="15">
        <f>zbiorówka!E30</f>
        <v>0</v>
      </c>
      <c r="F30" s="15">
        <f t="shared" si="0"/>
        <v>0</v>
      </c>
      <c r="G30" s="37">
        <f>zbiorówka!G30</f>
        <v>0</v>
      </c>
      <c r="H30" s="16">
        <f t="shared" si="1"/>
        <v>0</v>
      </c>
      <c r="I30" s="3">
        <f t="shared" si="2"/>
        <v>0</v>
      </c>
      <c r="J30" s="4">
        <f t="shared" si="3"/>
        <v>0</v>
      </c>
    </row>
    <row r="31" spans="1:10" s="1" customFormat="1" ht="25.5">
      <c r="A31" s="13">
        <v>27</v>
      </c>
      <c r="B31" s="17" t="str">
        <f>zbiorówka!B31</f>
        <v>Model oka</v>
      </c>
      <c r="C31" s="17" t="str">
        <f>zbiorówka!C31</f>
        <v>Model anatomiczny oka ludzkiego, sześciokrotnie powiększony umieszczony na podstawie. Wyjmowane części modelu to: rogówka, tęczówka i soczewka, ciało szkliste.</v>
      </c>
      <c r="D31" s="79">
        <v>1</v>
      </c>
      <c r="E31" s="15">
        <f>zbiorówka!E31</f>
        <v>0</v>
      </c>
      <c r="F31" s="15">
        <f t="shared" si="0"/>
        <v>0</v>
      </c>
      <c r="G31" s="37">
        <f>zbiorówka!G31</f>
        <v>0</v>
      </c>
      <c r="H31" s="16">
        <f t="shared" si="1"/>
        <v>0</v>
      </c>
      <c r="I31" s="3">
        <f t="shared" si="2"/>
        <v>0</v>
      </c>
      <c r="J31" s="4">
        <f t="shared" si="3"/>
        <v>0</v>
      </c>
    </row>
    <row r="32" spans="1:10" s="1" customFormat="1">
      <c r="A32" s="13">
        <v>28</v>
      </c>
      <c r="B32" s="17" t="str">
        <f>zbiorówka!B32</f>
        <v xml:space="preserve">Model ucha </v>
      </c>
      <c r="C32" s="17" t="str">
        <f>zbiorówka!C32</f>
        <v>Model ucha człowieka czterokrotnie powiększony, 4 częściowy, na podstawie.</v>
      </c>
      <c r="D32" s="79">
        <v>1</v>
      </c>
      <c r="E32" s="15">
        <f>zbiorówka!E32</f>
        <v>0</v>
      </c>
      <c r="F32" s="15">
        <f t="shared" si="0"/>
        <v>0</v>
      </c>
      <c r="G32" s="37">
        <f>zbiorówka!G32</f>
        <v>0</v>
      </c>
      <c r="H32" s="16">
        <f t="shared" si="1"/>
        <v>0</v>
      </c>
      <c r="I32" s="3">
        <f t="shared" si="2"/>
        <v>0</v>
      </c>
      <c r="J32" s="4">
        <f t="shared" si="3"/>
        <v>0</v>
      </c>
    </row>
    <row r="33" spans="1:10" s="1" customFormat="1" ht="51">
      <c r="A33" s="13">
        <v>29</v>
      </c>
      <c r="B33" s="17" t="str">
        <f>zbiorówka!B33</f>
        <v xml:space="preserve">Model blokowy skóry - skóra </v>
      </c>
      <c r="C33" s="17" t="str">
        <f>zbiorówka!C33</f>
        <v>Model skóry w przekroju, który przedstawia w najdrobniejszych szczegółach mikroskopową strukturę ludzkiej skóry. Blokowy model wycinka skóry ludzkiej powiększonej 70 razy, przedstawiający przekrój skóry człowieka w formie trójwymiarowej bryły. Rozdzielone poszczególne warstwy skóry, ważniejsze struktury takie jak: włosy, gruczoły łojowe i potowe, receptory, nerwy oraz naczynia krwionośne ukazane są szczegółowo.</v>
      </c>
      <c r="D33" s="79">
        <v>1</v>
      </c>
      <c r="E33" s="15">
        <f>zbiorówka!E33</f>
        <v>0</v>
      </c>
      <c r="F33" s="15">
        <f t="shared" si="0"/>
        <v>0</v>
      </c>
      <c r="G33" s="37">
        <f>zbiorówka!G33</f>
        <v>0</v>
      </c>
      <c r="H33" s="16">
        <f t="shared" si="1"/>
        <v>0</v>
      </c>
      <c r="I33" s="3">
        <f t="shared" si="2"/>
        <v>0</v>
      </c>
      <c r="J33" s="4">
        <f t="shared" si="3"/>
        <v>0</v>
      </c>
    </row>
    <row r="34" spans="1:10" s="1" customFormat="1" ht="63.75">
      <c r="A34" s="13">
        <v>30</v>
      </c>
      <c r="B34" s="17" t="str">
        <f>zbiorówka!B34</f>
        <v>Plansze interaktywne z biologii-program multimedialny</v>
      </c>
      <c r="C34" s="17" t="str">
        <f>zbiorówka!C34</f>
        <v>Plansze interaktywne do biologii obejmujące m. in.: ·• zdjęcia i ilustracje, w tym galerie zdjęć z nagraniami np. głosów ptaków
• filmy dotyczące zachowań zwierząt czy funkcjonowania organizmu człowieka.
Program przeznaczony do pracy z wykorzystaniem tablicy interaktywnej.</v>
      </c>
      <c r="D34" s="79">
        <v>0</v>
      </c>
      <c r="E34" s="15">
        <f>zbiorówka!E34</f>
        <v>0</v>
      </c>
      <c r="F34" s="15">
        <f t="shared" si="0"/>
        <v>0</v>
      </c>
      <c r="G34" s="37">
        <f>zbiorówka!G34</f>
        <v>0</v>
      </c>
      <c r="H34" s="16">
        <f t="shared" si="1"/>
        <v>0</v>
      </c>
      <c r="I34" s="3">
        <f t="shared" si="2"/>
        <v>0</v>
      </c>
      <c r="J34" s="4">
        <f t="shared" si="3"/>
        <v>0</v>
      </c>
    </row>
    <row r="35" spans="1:10" s="1" customFormat="1" ht="192" thickBot="1">
      <c r="A35" s="28">
        <v>31</v>
      </c>
      <c r="B35" s="29" t="str">
        <f>zbiorówka!B35</f>
        <v>Zestaw plansz dydaktycznych - w zestawie 10 sztuk</v>
      </c>
      <c r="C35" s="29" t="str">
        <f>zbiorówka!C35</f>
        <v>Plansze dydaktyczne o wymiarach min. 70 x 100 cm
- Budowa i replikacja DNA
- Bakterie i wirusy
- Gruczoły i hormony
- Układ moczowy
- Układ nerwowy
- Transport tlenu
- Układ oddechowy
- Układ mięśniowy
- Układ pokarmowy
- Układ krwionośny
W związku z faktem, iż odbiorcą zamówienia będą między innymi osoby niepełnosprawne, zgodnie z art. 29 ust. 5 ustawy Pzp, Zamawiający wymaga, by do pozycji   „Zestaw plansz dydaktycznych - w zestawie 10 sztuk” Wykonawca dostarczył folie powiększające do czytania (jedna folia powiększająca na każdą pracownię) w celu umożliwienia korzystania z nich również przez osoby niedowidzące.</v>
      </c>
      <c r="D35" s="80">
        <v>1</v>
      </c>
      <c r="E35" s="38">
        <f>zbiorówka!E35</f>
        <v>0</v>
      </c>
      <c r="F35" s="38">
        <f t="shared" si="0"/>
        <v>0</v>
      </c>
      <c r="G35" s="43">
        <f>zbiorówka!G35</f>
        <v>0</v>
      </c>
      <c r="H35" s="34">
        <f t="shared" si="1"/>
        <v>0</v>
      </c>
      <c r="I35" s="32">
        <f t="shared" si="2"/>
        <v>0</v>
      </c>
      <c r="J35" s="35">
        <f t="shared" si="3"/>
        <v>0</v>
      </c>
    </row>
    <row r="36" spans="1:10">
      <c r="F36" s="18">
        <f>SUM(F5:F35)</f>
        <v>0</v>
      </c>
      <c r="H36" s="18">
        <f>SUM(H5:H35)</f>
        <v>0</v>
      </c>
      <c r="J36" s="18">
        <f>SUM(J5:J35)</f>
        <v>0</v>
      </c>
    </row>
  </sheetData>
  <mergeCells count="3">
    <mergeCell ref="C1:I1"/>
    <mergeCell ref="C2:I2"/>
    <mergeCell ref="D3:F3"/>
  </mergeCells>
  <pageMargins left="0.7" right="0.7" top="0.75" bottom="0.75" header="0.3" footer="0.3"/>
  <pageSetup scale="40" orientation="portrait" r:id="rId1"/>
  <headerFooter>
    <oddHeader>&amp;L13/PN/J/2019</oddHeader>
    <oddFooter>&amp;L&amp;P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zoomScale="70" zoomScaleNormal="70" workbookViewId="0">
      <pane ySplit="4" topLeftCell="A8" activePane="bottomLeft" state="frozen"/>
      <selection activeCell="N13" sqref="N13"/>
      <selection pane="bottomLeft" activeCell="C9" sqref="C9"/>
    </sheetView>
  </sheetViews>
  <sheetFormatPr defaultColWidth="9" defaultRowHeight="14.25"/>
  <cols>
    <col min="1" max="1" width="5.625" style="11" customWidth="1"/>
    <col min="2" max="2" width="13.625" style="11" customWidth="1"/>
    <col min="3" max="3" width="96.125" style="11" customWidth="1"/>
    <col min="4" max="4" width="10.625" style="11" customWidth="1"/>
    <col min="5" max="5" width="11.875" style="11" customWidth="1"/>
    <col min="6" max="6" width="12" style="11" customWidth="1"/>
    <col min="7" max="7" width="10.25" style="12" bestFit="1" customWidth="1"/>
    <col min="8" max="8" width="9.875" style="12" bestFit="1" customWidth="1"/>
    <col min="9" max="9" width="12.25" style="11" customWidth="1"/>
    <col min="10" max="10" width="12.125" style="11" bestFit="1" customWidth="1"/>
    <col min="11" max="16384" width="9" style="11"/>
  </cols>
  <sheetData>
    <row r="1" spans="1:10" s="8" customFormat="1" ht="15">
      <c r="A1" s="6"/>
      <c r="B1" s="7"/>
      <c r="C1" s="83" t="s">
        <v>9</v>
      </c>
      <c r="D1" s="83"/>
      <c r="E1" s="83"/>
      <c r="F1" s="83"/>
      <c r="G1" s="83"/>
      <c r="H1" s="83"/>
      <c r="I1" s="83"/>
      <c r="J1" s="83"/>
    </row>
    <row r="2" spans="1:10" s="8" customFormat="1" ht="15">
      <c r="A2" s="9"/>
      <c r="B2" s="10"/>
      <c r="C2" s="86" t="s">
        <v>10</v>
      </c>
      <c r="D2" s="86"/>
      <c r="E2" s="86"/>
      <c r="F2" s="86"/>
      <c r="G2" s="86"/>
      <c r="H2" s="86"/>
      <c r="I2" s="86"/>
      <c r="J2" s="86"/>
    </row>
    <row r="3" spans="1:10" s="8" customFormat="1" ht="15.75" thickBot="1">
      <c r="A3" s="9"/>
      <c r="B3" s="10"/>
      <c r="C3" s="19"/>
      <c r="D3" s="85"/>
      <c r="E3" s="85"/>
      <c r="F3" s="85"/>
      <c r="G3" s="20"/>
      <c r="H3" s="20"/>
      <c r="I3" s="20"/>
      <c r="J3" s="20"/>
    </row>
    <row r="4" spans="1:10" customFormat="1" ht="38.25">
      <c r="A4" s="22"/>
      <c r="B4" s="23"/>
      <c r="C4" s="24"/>
      <c r="D4" s="24" t="s">
        <v>3</v>
      </c>
      <c r="E4" s="25" t="s">
        <v>4</v>
      </c>
      <c r="F4" s="25" t="s">
        <v>5</v>
      </c>
      <c r="G4" s="26" t="s">
        <v>6</v>
      </c>
      <c r="H4" s="26" t="s">
        <v>21</v>
      </c>
      <c r="I4" s="25" t="s">
        <v>7</v>
      </c>
      <c r="J4" s="27" t="s">
        <v>8</v>
      </c>
    </row>
    <row r="5" spans="1:10" s="1" customFormat="1" ht="25.5">
      <c r="A5" s="13">
        <v>1</v>
      </c>
      <c r="B5" s="17" t="str">
        <f>zbiorówka!B5</f>
        <v xml:space="preserve">Model komórki roślinnej </v>
      </c>
      <c r="C5" s="17" t="str">
        <f>zbiorówka!C5</f>
        <v>Model komórki roślinnej wykonany z wysokiej jakości tworzywa sztucznego, umieszczony na podstawie.</v>
      </c>
      <c r="D5" s="44">
        <v>1</v>
      </c>
      <c r="E5" s="15">
        <f>zbiorówka!E5</f>
        <v>0</v>
      </c>
      <c r="F5" s="15">
        <f>E5*D5</f>
        <v>0</v>
      </c>
      <c r="G5" s="37">
        <f>zbiorówka!G5</f>
        <v>0</v>
      </c>
      <c r="H5" s="16">
        <f>J5-F5</f>
        <v>0</v>
      </c>
      <c r="I5" s="3">
        <f>E5*G5%+E5</f>
        <v>0</v>
      </c>
      <c r="J5" s="4">
        <f>I5*D5</f>
        <v>0</v>
      </c>
    </row>
    <row r="6" spans="1:10" s="1" customFormat="1" ht="25.5">
      <c r="A6" s="13">
        <v>2</v>
      </c>
      <c r="B6" s="17" t="str">
        <f>zbiorówka!B6</f>
        <v xml:space="preserve">Model komórki zwierzęcej </v>
      </c>
      <c r="C6" s="17" t="str">
        <f>zbiorówka!C6</f>
        <v>Model komórki zwierzęcej wykonany z wysokiej jakości tworzywa sztucznego, umieszczony na podstawie.</v>
      </c>
      <c r="D6" s="44">
        <v>1</v>
      </c>
      <c r="E6" s="15">
        <f>zbiorówka!E6</f>
        <v>0</v>
      </c>
      <c r="F6" s="15">
        <f t="shared" ref="F6:F35" si="0">E6*D6</f>
        <v>0</v>
      </c>
      <c r="G6" s="37">
        <f>zbiorówka!G6</f>
        <v>0</v>
      </c>
      <c r="H6" s="16">
        <f t="shared" ref="H6:H35" si="1">J6-F6</f>
        <v>0</v>
      </c>
      <c r="I6" s="3">
        <f t="shared" ref="I6:I35" si="2">E6*G6%+E6</f>
        <v>0</v>
      </c>
      <c r="J6" s="4">
        <f t="shared" ref="J6:J35" si="3">I6*D6</f>
        <v>0</v>
      </c>
    </row>
    <row r="7" spans="1:10" s="1" customFormat="1" ht="25.5">
      <c r="A7" s="13">
        <v>3</v>
      </c>
      <c r="B7" s="17" t="str">
        <f>zbiorówka!B7</f>
        <v>Pantofelek - model</v>
      </c>
      <c r="C7" s="17" t="str">
        <f>zbiorówka!C7</f>
        <v xml:space="preserve">Model pantofelka, wykonany z wysokiej, jakości tworzywa sztucznego, umieszczony na podstawie. </v>
      </c>
      <c r="D7" s="44">
        <v>1</v>
      </c>
      <c r="E7" s="15">
        <f>zbiorówka!E7</f>
        <v>0</v>
      </c>
      <c r="F7" s="15">
        <f t="shared" si="0"/>
        <v>0</v>
      </c>
      <c r="G7" s="37">
        <f>zbiorówka!G7</f>
        <v>0</v>
      </c>
      <c r="H7" s="16">
        <f t="shared" si="1"/>
        <v>0</v>
      </c>
      <c r="I7" s="3">
        <f t="shared" si="2"/>
        <v>0</v>
      </c>
      <c r="J7" s="4">
        <f t="shared" si="3"/>
        <v>0</v>
      </c>
    </row>
    <row r="8" spans="1:10" s="1" customFormat="1" ht="153">
      <c r="A8" s="13">
        <v>4</v>
      </c>
      <c r="B8" s="17" t="str">
        <f>zbiorówka!B8</f>
        <v>Mikroskop cyfrowy z kamerą</v>
      </c>
      <c r="C8" s="17" t="str">
        <f>zbiorówka!C8</f>
        <v>Minimalne parametry mikroskopu:
1. sensor typu CMOS o rozdzielczości 5 MP,
2. statyw z regulowaną wysokością uchwytu oraz z pokrętłem regulacji ostrości makro,
3. obiektyw przesuwający się względem matrycy CMOS, z filtrem IR, jakościowe szkło optyczne,
4. ogniskowa: 15,8 mm / FOV 13 stopni,
5. zakres regulacji ostrości: 0 mm - 150 mm,
6. zakres dostępnych powiększeń: 10x - 300x,
7. format zapisu obrazów statycznych: JPG, BMP, PNG, TIF,
8. format zapisu video: AVI,
9. interfejs: USB 2.0, kabel USB połączony z obudową mikroskopu,
10. zasilanie: poprzez port USB
Okres gwarancji: 5 lat</v>
      </c>
      <c r="D8" s="44">
        <v>1</v>
      </c>
      <c r="E8" s="15">
        <f>zbiorówka!E8</f>
        <v>0</v>
      </c>
      <c r="F8" s="15">
        <f t="shared" si="0"/>
        <v>0</v>
      </c>
      <c r="G8" s="37">
        <f>zbiorówka!G8</f>
        <v>0</v>
      </c>
      <c r="H8" s="16">
        <f t="shared" si="1"/>
        <v>0</v>
      </c>
      <c r="I8" s="3">
        <f t="shared" si="2"/>
        <v>0</v>
      </c>
      <c r="J8" s="4">
        <f t="shared" si="3"/>
        <v>0</v>
      </c>
    </row>
    <row r="9" spans="1:10" s="1" customFormat="1" ht="153">
      <c r="A9" s="13">
        <v>5</v>
      </c>
      <c r="B9" s="17" t="str">
        <f>zbiorówka!B9</f>
        <v>Mikroskop uczniowski</v>
      </c>
      <c r="C9" s="17" t="str">
        <f>zbiorówka!C9</f>
        <v>Minimalne parametry mikroskopu:
1. Głowica monokularowa, obrotowa 360°, nachylana pod kątem 45°,
2. Powiększenie x 40–800
3. Średnica tubusu okularu 23,2 mm
4. Okulary WF10x
5. Soczewki obiektywowe 4х, 10х, 40хs
6. Kondensor 0,65
7. Obrotowa diafragma (6 apertury)
8. Regulacja jasności
9. Zasilanie 220V 50Hz lub 2 baterie AA
10. Typ źródła oświetlenia LED 3-3,2 V (oświetlenie górne i dolne)
Okres gwarancji: 5 lat.</v>
      </c>
      <c r="D9" s="44">
        <v>15</v>
      </c>
      <c r="E9" s="15">
        <f>zbiorówka!E9</f>
        <v>0</v>
      </c>
      <c r="F9" s="15">
        <f t="shared" si="0"/>
        <v>0</v>
      </c>
      <c r="G9" s="37">
        <f>zbiorówka!G9</f>
        <v>0</v>
      </c>
      <c r="H9" s="16">
        <f t="shared" si="1"/>
        <v>0</v>
      </c>
      <c r="I9" s="3">
        <f t="shared" si="2"/>
        <v>0</v>
      </c>
      <c r="J9" s="4">
        <f t="shared" si="3"/>
        <v>0</v>
      </c>
    </row>
    <row r="10" spans="1:10" s="1" customFormat="1" ht="38.25">
      <c r="A10" s="13">
        <v>6</v>
      </c>
      <c r="B10" s="17" t="str">
        <f>zbiorówka!B10</f>
        <v>Narzędzia preparacyjne</v>
      </c>
      <c r="C10" s="17" t="str">
        <f>zbiorówka!C10</f>
        <v xml:space="preserve">Zestaw narzędzi preparacyjnych, w którego skład wchodzą m. in. wchodzą: nożyczki (dwa rodzaje), pęseta prosta i zakrzywiona, skalpel z rękojeścią (dwa rodzaje), igła preparacyjna prosta i zakrzywiona, lupa śr. min. 50 mm, kolec. </v>
      </c>
      <c r="D10" s="44">
        <v>15</v>
      </c>
      <c r="E10" s="15">
        <f>zbiorówka!E10</f>
        <v>0</v>
      </c>
      <c r="F10" s="15">
        <f t="shared" si="0"/>
        <v>0</v>
      </c>
      <c r="G10" s="37">
        <f>zbiorówka!G10</f>
        <v>0</v>
      </c>
      <c r="H10" s="16">
        <f t="shared" si="1"/>
        <v>0</v>
      </c>
      <c r="I10" s="3">
        <f t="shared" si="2"/>
        <v>0</v>
      </c>
      <c r="J10" s="4">
        <f t="shared" si="3"/>
        <v>0</v>
      </c>
    </row>
    <row r="11" spans="1:10" s="1" customFormat="1" ht="51">
      <c r="A11" s="13">
        <v>7</v>
      </c>
      <c r="B11" s="17" t="str">
        <f>zbiorówka!B11</f>
        <v>Wirusy - modele typowych wirusów</v>
      </c>
      <c r="C11" s="17" t="str">
        <f>zbiorówka!C11</f>
        <v xml:space="preserve">Zestaw czterech typowych wirusów. Powiększenie ok. 1 mln razy. Zrobione z wysokiej jakości PCV, każdy na podstawce </v>
      </c>
      <c r="D11" s="44">
        <v>1</v>
      </c>
      <c r="E11" s="15">
        <f>zbiorówka!E11</f>
        <v>0</v>
      </c>
      <c r="F11" s="15">
        <f t="shared" si="0"/>
        <v>0</v>
      </c>
      <c r="G11" s="37">
        <f>zbiorówka!G11</f>
        <v>0</v>
      </c>
      <c r="H11" s="16">
        <f t="shared" si="1"/>
        <v>0</v>
      </c>
      <c r="I11" s="3">
        <f t="shared" si="2"/>
        <v>0</v>
      </c>
      <c r="J11" s="4">
        <f t="shared" si="3"/>
        <v>0</v>
      </c>
    </row>
    <row r="12" spans="1:10" s="1" customFormat="1" ht="38.25">
      <c r="A12" s="13">
        <v>8</v>
      </c>
      <c r="B12" s="17" t="str">
        <f>zbiorówka!B12</f>
        <v xml:space="preserve">Model łodygi rośliny dwuliściennej </v>
      </c>
      <c r="C12" s="17" t="str">
        <f>zbiorówka!C12</f>
        <v xml:space="preserve">Model ukazujący przekrój poprzeczny oraz podłużny łodygi rośliny dwuliściennej. </v>
      </c>
      <c r="D12" s="44">
        <v>1</v>
      </c>
      <c r="E12" s="15">
        <f>zbiorówka!E12</f>
        <v>0</v>
      </c>
      <c r="F12" s="15">
        <f t="shared" si="0"/>
        <v>0</v>
      </c>
      <c r="G12" s="37">
        <f>zbiorówka!G12</f>
        <v>0</v>
      </c>
      <c r="H12" s="16">
        <f t="shared" si="1"/>
        <v>0</v>
      </c>
      <c r="I12" s="3">
        <f t="shared" si="2"/>
        <v>0</v>
      </c>
      <c r="J12" s="4">
        <f t="shared" si="3"/>
        <v>0</v>
      </c>
    </row>
    <row r="13" spans="1:10" s="1" customFormat="1" ht="38.25">
      <c r="A13" s="13">
        <v>9</v>
      </c>
      <c r="B13" s="17" t="str">
        <f>zbiorówka!B13</f>
        <v xml:space="preserve">Model łodygi rośliny jednoliściennej </v>
      </c>
      <c r="C13" s="17" t="str">
        <f>zbiorówka!C13</f>
        <v>Model ukazujący przekrój poprzeczny oraz podłużny łodygi rośliny jednoliściennej.</v>
      </c>
      <c r="D13" s="44">
        <v>1</v>
      </c>
      <c r="E13" s="15">
        <f>zbiorówka!E13</f>
        <v>0</v>
      </c>
      <c r="F13" s="15">
        <f t="shared" si="0"/>
        <v>0</v>
      </c>
      <c r="G13" s="37">
        <f>zbiorówka!G13</f>
        <v>0</v>
      </c>
      <c r="H13" s="16">
        <f t="shared" si="1"/>
        <v>0</v>
      </c>
      <c r="I13" s="3">
        <f t="shared" si="2"/>
        <v>0</v>
      </c>
      <c r="J13" s="4">
        <f t="shared" si="3"/>
        <v>0</v>
      </c>
    </row>
    <row r="14" spans="1:10" s="1" customFormat="1">
      <c r="A14" s="13">
        <v>10</v>
      </c>
      <c r="B14" s="17" t="str">
        <f>zbiorówka!B14</f>
        <v>Model korzenia</v>
      </c>
      <c r="C14" s="17" t="str">
        <f>zbiorówka!C14</f>
        <v>Model końcówki korzenia wraz z fragmentem przekroju podłużnego na podstawie.</v>
      </c>
      <c r="D14" s="44">
        <v>1</v>
      </c>
      <c r="E14" s="15">
        <f>zbiorówka!E14</f>
        <v>0</v>
      </c>
      <c r="F14" s="15">
        <f t="shared" si="0"/>
        <v>0</v>
      </c>
      <c r="G14" s="37">
        <f>zbiorówka!G14</f>
        <v>0</v>
      </c>
      <c r="H14" s="16">
        <f t="shared" si="1"/>
        <v>0</v>
      </c>
      <c r="I14" s="3">
        <f t="shared" si="2"/>
        <v>0</v>
      </c>
      <c r="J14" s="4">
        <f t="shared" si="3"/>
        <v>0</v>
      </c>
    </row>
    <row r="15" spans="1:10" s="1" customFormat="1">
      <c r="A15" s="13">
        <v>11</v>
      </c>
      <c r="B15" s="17" t="str">
        <f>zbiorówka!B15</f>
        <v xml:space="preserve">Model liścia </v>
      </c>
      <c r="C15" s="17" t="str">
        <f>zbiorówka!C15</f>
        <v>Model przedstawiający strukturę liścia, ukazujący przekrój poprzeczny i podłużny.</v>
      </c>
      <c r="D15" s="44">
        <v>1</v>
      </c>
      <c r="E15" s="15">
        <f>zbiorówka!E15</f>
        <v>0</v>
      </c>
      <c r="F15" s="15">
        <f t="shared" si="0"/>
        <v>0</v>
      </c>
      <c r="G15" s="37">
        <f>zbiorówka!G15</f>
        <v>0</v>
      </c>
      <c r="H15" s="16">
        <f t="shared" si="1"/>
        <v>0</v>
      </c>
      <c r="I15" s="3">
        <f t="shared" si="2"/>
        <v>0</v>
      </c>
      <c r="J15" s="4">
        <f t="shared" si="3"/>
        <v>0</v>
      </c>
    </row>
    <row r="16" spans="1:10" s="1" customFormat="1" ht="57.75" customHeight="1">
      <c r="A16" s="13">
        <v>12</v>
      </c>
      <c r="B16" s="17" t="str">
        <f>zbiorówka!B16</f>
        <v>Preparaty roślinne</v>
      </c>
      <c r="C16" s="17" t="str">
        <f>zbiorówka!C16</f>
        <v>Wysokiej jakości preparaty biologiczne z opisami w języku polskim. Preparaty roślinne (min. 30 szt.) zawierają przykłady podstawowych tkanek roślinnych. Całość zapakowana w pudełko z trwałego tworzywa. Zestaw preparatów powinien być zgodny z podstawą programową dla klas IV - VIII szkoły podstawowej oraz umożliwiać wykorzystanie go podczas zajęć rozwijających zainteresowania.</v>
      </c>
      <c r="D16" s="44">
        <v>1</v>
      </c>
      <c r="E16" s="15">
        <f>zbiorówka!E16</f>
        <v>0</v>
      </c>
      <c r="F16" s="15">
        <f t="shared" si="0"/>
        <v>0</v>
      </c>
      <c r="G16" s="37">
        <f>zbiorówka!G16</f>
        <v>0</v>
      </c>
      <c r="H16" s="16">
        <f t="shared" si="1"/>
        <v>0</v>
      </c>
      <c r="I16" s="3">
        <f t="shared" si="2"/>
        <v>0</v>
      </c>
      <c r="J16" s="4">
        <f t="shared" si="3"/>
        <v>0</v>
      </c>
    </row>
    <row r="17" spans="1:10" s="1" customFormat="1" ht="51">
      <c r="A17" s="13">
        <v>13</v>
      </c>
      <c r="B17" s="17" t="str">
        <f>zbiorówka!B17</f>
        <v>Preparaty zoologiczne</v>
      </c>
      <c r="C17" s="17" t="str">
        <f>zbiorówka!C17</f>
        <v>Wysokiej  jakości  preparaty  biologiczne z  opisami w języku polskim. Zestaw min. 30 preparatów zawierający przykłady organizmów jednokomórkowych oraz tkanek zwierzęcych. Całość zapakowana w pudełko z trwałego tworzywa. Zestaw preparatów powinien być zgodny z podstawą programową dla klas IV - VIII szkoły podstawowej.</v>
      </c>
      <c r="D17" s="44">
        <v>1</v>
      </c>
      <c r="E17" s="15">
        <f>zbiorówka!E17</f>
        <v>0</v>
      </c>
      <c r="F17" s="15">
        <f t="shared" si="0"/>
        <v>0</v>
      </c>
      <c r="G17" s="37">
        <f>zbiorówka!G17</f>
        <v>0</v>
      </c>
      <c r="H17" s="16">
        <f t="shared" si="1"/>
        <v>0</v>
      </c>
      <c r="I17" s="3">
        <f t="shared" si="2"/>
        <v>0</v>
      </c>
      <c r="J17" s="4">
        <f t="shared" si="3"/>
        <v>0</v>
      </c>
    </row>
    <row r="18" spans="1:10" s="1" customFormat="1" ht="38.25">
      <c r="A18" s="13">
        <v>14</v>
      </c>
      <c r="B18" s="17" t="str">
        <f>zbiorówka!B18</f>
        <v>Preparaty tkankowe</v>
      </c>
      <c r="C18" s="17" t="str">
        <f>zbiorówka!C18</f>
        <v>Wysokiej jakości preparaty biologiczne z opisami w języku polskim. Zestaw preparatów tkankowych (min. 30 szt.) zawierający przykłady tkanek zwierzęcych i ludzkich. Całość zapakowana w pudełko z trwałego tworzywa. Zestaw preparatów powinien być zgodny z podstawą programową dla klas IV - VIII szkoły podstawowej.</v>
      </c>
      <c r="D18" s="44">
        <v>1</v>
      </c>
      <c r="E18" s="15">
        <f>zbiorówka!E18</f>
        <v>0</v>
      </c>
      <c r="F18" s="15">
        <f t="shared" si="0"/>
        <v>0</v>
      </c>
      <c r="G18" s="37">
        <f>zbiorówka!G18</f>
        <v>0</v>
      </c>
      <c r="H18" s="16">
        <f t="shared" si="1"/>
        <v>0</v>
      </c>
      <c r="I18" s="3">
        <f t="shared" si="2"/>
        <v>0</v>
      </c>
      <c r="J18" s="4">
        <f t="shared" si="3"/>
        <v>0</v>
      </c>
    </row>
    <row r="19" spans="1:10" s="1" customFormat="1" ht="38.25">
      <c r="A19" s="13">
        <v>15</v>
      </c>
      <c r="B19" s="17" t="str">
        <f>zbiorówka!B19</f>
        <v xml:space="preserve">Bakterie - zestaw preparatów </v>
      </c>
      <c r="C19" s="17" t="str">
        <f>zbiorówka!C19</f>
        <v>Wysokiej jakości preparaty biologiczne z opisami w języku polskim. Zestaw preparatów (min. 23 szt.) zawierający przykłady bakterii. Całość zapakowana w pudełko z trwałego tworzywa. Zestaw preparatów powinien być zgodny z podstawą programową dla klas IV - VIII szkoły podstawowej.</v>
      </c>
      <c r="D19" s="44">
        <v>1</v>
      </c>
      <c r="E19" s="15">
        <f>zbiorówka!E19</f>
        <v>0</v>
      </c>
      <c r="F19" s="15">
        <f t="shared" si="0"/>
        <v>0</v>
      </c>
      <c r="G19" s="37">
        <f>zbiorówka!G19</f>
        <v>0</v>
      </c>
      <c r="H19" s="16">
        <f t="shared" si="1"/>
        <v>0</v>
      </c>
      <c r="I19" s="3">
        <f t="shared" si="2"/>
        <v>0</v>
      </c>
      <c r="J19" s="4">
        <f t="shared" si="3"/>
        <v>0</v>
      </c>
    </row>
    <row r="20" spans="1:10" s="1" customFormat="1" ht="25.5">
      <c r="A20" s="13">
        <v>16</v>
      </c>
      <c r="B20" s="17" t="str">
        <f>zbiorówka!B20</f>
        <v xml:space="preserve">Lupa średnica 10 cm </v>
      </c>
      <c r="C20" s="17" t="str">
        <f>zbiorówka!C20</f>
        <v>Lupa w oprawie z tworzywa sztucznego. Średnica min. 10cm.</v>
      </c>
      <c r="D20" s="44">
        <v>30</v>
      </c>
      <c r="E20" s="15">
        <f>zbiorówka!E20</f>
        <v>0</v>
      </c>
      <c r="F20" s="15">
        <f t="shared" si="0"/>
        <v>0</v>
      </c>
      <c r="G20" s="37">
        <f>zbiorówka!G20</f>
        <v>0</v>
      </c>
      <c r="H20" s="16">
        <f t="shared" si="1"/>
        <v>0</v>
      </c>
      <c r="I20" s="3">
        <f t="shared" si="2"/>
        <v>0</v>
      </c>
      <c r="J20" s="4">
        <f t="shared" si="3"/>
        <v>0</v>
      </c>
    </row>
    <row r="21" spans="1:10" s="1" customFormat="1" ht="51">
      <c r="A21" s="13">
        <v>17</v>
      </c>
      <c r="B21" s="17" t="str">
        <f>zbiorówka!B21</f>
        <v xml:space="preserve">Pojemnik do obserwacji owadów- podwójna lupa </v>
      </c>
      <c r="C21" s="17" t="str">
        <f>zbiorówka!C21</f>
        <v>Pojemnik do obserwacji owadów ze szkłem powiększającym w pokrywce i podziałką na dnie dla przedstawienia wielkości stworzenia. Powiększenie: 2x 3,5x . Średnica min. 7.5cm</v>
      </c>
      <c r="D21" s="44">
        <v>15</v>
      </c>
      <c r="E21" s="15">
        <f>zbiorówka!E21</f>
        <v>0</v>
      </c>
      <c r="F21" s="15">
        <f t="shared" si="0"/>
        <v>0</v>
      </c>
      <c r="G21" s="37">
        <f>zbiorówka!G21</f>
        <v>0</v>
      </c>
      <c r="H21" s="16">
        <f t="shared" si="1"/>
        <v>0</v>
      </c>
      <c r="I21" s="3">
        <f t="shared" si="2"/>
        <v>0</v>
      </c>
      <c r="J21" s="4">
        <f t="shared" si="3"/>
        <v>0</v>
      </c>
    </row>
    <row r="22" spans="1:10" s="1" customFormat="1" ht="63.75">
      <c r="A22" s="13">
        <v>18</v>
      </c>
      <c r="B22" s="17" t="str">
        <f>zbiorówka!B22</f>
        <v>Zestaw szkieletów zwierząt - w zestawie 5 sztuk</v>
      </c>
      <c r="C22" s="17" t="str">
        <f>zbiorówka!C22</f>
        <v xml:space="preserve">Zestaw powinien zawierać po 1 egz. szkieletu z każdego gatunku zwierząt: ryba, płaz, gad, ptak, ssak. Naturalne szkielety zwierząt umieszczone na podstawie, osłona wykonana z pleksi dla ochrony modelu przed uszkodzeniem. </v>
      </c>
      <c r="D22" s="44">
        <v>1</v>
      </c>
      <c r="E22" s="15">
        <f>zbiorówka!E22</f>
        <v>0</v>
      </c>
      <c r="F22" s="15">
        <f t="shared" si="0"/>
        <v>0</v>
      </c>
      <c r="G22" s="37">
        <f>zbiorówka!G22</f>
        <v>0</v>
      </c>
      <c r="H22" s="16">
        <f t="shared" si="1"/>
        <v>0</v>
      </c>
      <c r="I22" s="3">
        <f t="shared" si="2"/>
        <v>0</v>
      </c>
      <c r="J22" s="4">
        <f t="shared" si="3"/>
        <v>0</v>
      </c>
    </row>
    <row r="23" spans="1:10" s="1" customFormat="1" ht="38.25">
      <c r="A23" s="13">
        <v>19</v>
      </c>
      <c r="B23" s="17" t="str">
        <f>zbiorówka!B23</f>
        <v>Walizka ekobadacza</v>
      </c>
      <c r="C23" s="17" t="str">
        <f>zbiorówka!C23</f>
        <v>Zestaw dydaktyczny umożliwiający przeprowadzenie min. 480 testów kolorystycznych określających m. in. zawartość azotynów, azotanów, fosforanów, amoniaku, jonów żelaza, twardości i ph badanej wody oraz zmierzenie kwasowości gleby.</v>
      </c>
      <c r="D23" s="44">
        <v>2</v>
      </c>
      <c r="E23" s="15">
        <f>zbiorówka!E23</f>
        <v>0</v>
      </c>
      <c r="F23" s="15">
        <f t="shared" si="0"/>
        <v>0</v>
      </c>
      <c r="G23" s="37">
        <f>zbiorówka!G23</f>
        <v>0</v>
      </c>
      <c r="H23" s="16">
        <f t="shared" si="1"/>
        <v>0</v>
      </c>
      <c r="I23" s="3">
        <f t="shared" si="2"/>
        <v>0</v>
      </c>
      <c r="J23" s="4">
        <f t="shared" si="3"/>
        <v>0</v>
      </c>
    </row>
    <row r="24" spans="1:10" s="1" customFormat="1" ht="38.25">
      <c r="A24" s="13">
        <v>20</v>
      </c>
      <c r="B24" s="17" t="str">
        <f>zbiorówka!B24</f>
        <v>Szkielet człowieka na statywie</v>
      </c>
      <c r="C24" s="17" t="str">
        <f>zbiorówka!C24</f>
        <v>Model anatomiczny. Szkielet człowieka naturalnych rozmiarów na statywie. Wysokość modelu min. 170 cm.</v>
      </c>
      <c r="D24" s="44">
        <v>1</v>
      </c>
      <c r="E24" s="15">
        <f>zbiorówka!E24</f>
        <v>0</v>
      </c>
      <c r="F24" s="15">
        <f t="shared" si="0"/>
        <v>0</v>
      </c>
      <c r="G24" s="37">
        <f>zbiorówka!G24</f>
        <v>0</v>
      </c>
      <c r="H24" s="16">
        <f t="shared" si="1"/>
        <v>0</v>
      </c>
      <c r="I24" s="3">
        <f t="shared" si="2"/>
        <v>0</v>
      </c>
      <c r="J24" s="4">
        <f t="shared" si="3"/>
        <v>0</v>
      </c>
    </row>
    <row r="25" spans="1:10" s="1" customFormat="1" ht="25.5">
      <c r="A25" s="13">
        <v>21</v>
      </c>
      <c r="B25" s="17" t="str">
        <f>zbiorówka!B25</f>
        <v xml:space="preserve">Model czaszki człowieka </v>
      </c>
      <c r="C25" s="17" t="str">
        <f>zbiorówka!C25</f>
        <v>Model czaszki człowieka wykonany z tworzywa sztucznego.  Naturalnych rozmiarów model czaszki dorosłego człowieka.</v>
      </c>
      <c r="D25" s="44">
        <v>1</v>
      </c>
      <c r="E25" s="15">
        <f>zbiorówka!E25</f>
        <v>0</v>
      </c>
      <c r="F25" s="15">
        <f t="shared" si="0"/>
        <v>0</v>
      </c>
      <c r="G25" s="37">
        <f>zbiorówka!G25</f>
        <v>0</v>
      </c>
      <c r="H25" s="16">
        <f t="shared" si="1"/>
        <v>0</v>
      </c>
      <c r="I25" s="3">
        <f t="shared" si="2"/>
        <v>0</v>
      </c>
      <c r="J25" s="4">
        <f t="shared" si="3"/>
        <v>0</v>
      </c>
    </row>
    <row r="26" spans="1:10" s="1" customFormat="1" ht="51">
      <c r="A26" s="13">
        <v>22</v>
      </c>
      <c r="B26" s="17" t="str">
        <f>zbiorówka!B26</f>
        <v>Serce - model naturalnych rozmiarów 2 - częściowy</v>
      </c>
      <c r="C26" s="17" t="str">
        <f>zbiorówka!C26</f>
        <v>Model serca naturalnych rozmiarów, 2-częściowy, wykonany z tworzywa sztucznego umieszczony na podstawie.</v>
      </c>
      <c r="D26" s="44">
        <v>1</v>
      </c>
      <c r="E26" s="15">
        <f>zbiorówka!E26</f>
        <v>0</v>
      </c>
      <c r="F26" s="15">
        <f t="shared" si="0"/>
        <v>0</v>
      </c>
      <c r="G26" s="37">
        <f>zbiorówka!G26</f>
        <v>0</v>
      </c>
      <c r="H26" s="16">
        <f t="shared" si="1"/>
        <v>0</v>
      </c>
      <c r="I26" s="3">
        <f t="shared" si="2"/>
        <v>0</v>
      </c>
      <c r="J26" s="4">
        <f t="shared" si="3"/>
        <v>0</v>
      </c>
    </row>
    <row r="27" spans="1:10" s="1" customFormat="1" ht="25.5">
      <c r="A27" s="13">
        <v>23</v>
      </c>
      <c r="B27" s="17" t="str">
        <f>zbiorówka!B27</f>
        <v xml:space="preserve">Model procesu oddychania </v>
      </c>
      <c r="C27" s="17" t="str">
        <f>zbiorówka!C27</f>
        <v>Model przyrządu do demonstracji procesu oddychania. Model wyjaśnia pracę płuc - proces wdechu i wydechu.</v>
      </c>
      <c r="D27" s="44">
        <v>1</v>
      </c>
      <c r="E27" s="15">
        <f>zbiorówka!E27</f>
        <v>0</v>
      </c>
      <c r="F27" s="15">
        <f t="shared" si="0"/>
        <v>0</v>
      </c>
      <c r="G27" s="37">
        <f>zbiorówka!G27</f>
        <v>0</v>
      </c>
      <c r="H27" s="16">
        <f t="shared" si="1"/>
        <v>0</v>
      </c>
      <c r="I27" s="3">
        <f t="shared" si="2"/>
        <v>0</v>
      </c>
      <c r="J27" s="4">
        <f t="shared" si="3"/>
        <v>0</v>
      </c>
    </row>
    <row r="28" spans="1:10" s="1" customFormat="1" ht="51">
      <c r="A28" s="13">
        <v>24</v>
      </c>
      <c r="B28" s="17" t="str">
        <f>zbiorówka!B28</f>
        <v xml:space="preserve">Model wątroby oraz trzustki z dwunastnicą </v>
      </c>
      <c r="C28" s="17" t="str">
        <f>zbiorówka!C28</f>
        <v>Wykonany z tworzywa sztucznego model wątroby oraz trzustki. Model musi składać się z trzech części, które z łatwością można rozłączyć w celu osobnej prezentacji: wątroba wraz z zaznaczonym woreczkiem żółciowym, żyła wraz z tętnicą wątrobową oraz trzustka z dwunastnicą i fragmentem układu wrotnego.
Poszczególne struktury anatomiczne oznaczone kolorami. Zachowane naturalne proporcje. Model na podstawie.</v>
      </c>
      <c r="D28" s="44">
        <v>1</v>
      </c>
      <c r="E28" s="15">
        <f>zbiorówka!E28</f>
        <v>0</v>
      </c>
      <c r="F28" s="15">
        <f t="shared" si="0"/>
        <v>0</v>
      </c>
      <c r="G28" s="37">
        <f>zbiorówka!G28</f>
        <v>0</v>
      </c>
      <c r="H28" s="16">
        <f t="shared" si="1"/>
        <v>0</v>
      </c>
      <c r="I28" s="3">
        <f t="shared" si="2"/>
        <v>0</v>
      </c>
      <c r="J28" s="4">
        <f t="shared" si="3"/>
        <v>0</v>
      </c>
    </row>
    <row r="29" spans="1:10" s="1" customFormat="1" ht="63.75">
      <c r="A29" s="13">
        <v>25</v>
      </c>
      <c r="B29" s="17" t="str">
        <f>zbiorówka!B29</f>
        <v xml:space="preserve">Mózg - model mózgu człowieka z arteriami - 8 części </v>
      </c>
      <c r="C29" s="17" t="str">
        <f>zbiorówka!C29</f>
        <v xml:space="preserve">Model mózgu wykonany z tworzywa sztucznego. Model z zaznaczonymi naczyniami krwionośnymi. </v>
      </c>
      <c r="D29" s="44">
        <v>1</v>
      </c>
      <c r="E29" s="15">
        <f>zbiorówka!E29</f>
        <v>0</v>
      </c>
      <c r="F29" s="15">
        <f t="shared" si="0"/>
        <v>0</v>
      </c>
      <c r="G29" s="37">
        <f>zbiorówka!G29</f>
        <v>0</v>
      </c>
      <c r="H29" s="16">
        <f t="shared" si="1"/>
        <v>0</v>
      </c>
      <c r="I29" s="3">
        <f t="shared" si="2"/>
        <v>0</v>
      </c>
      <c r="J29" s="4">
        <f t="shared" si="3"/>
        <v>0</v>
      </c>
    </row>
    <row r="30" spans="1:10" s="1" customFormat="1" ht="38.25">
      <c r="A30" s="13">
        <v>26</v>
      </c>
      <c r="B30" s="17" t="str">
        <f>zbiorówka!B30</f>
        <v>Model serca ludzkiego pompowany</v>
      </c>
      <c r="C30" s="17" t="str">
        <f>zbiorówka!C30</f>
        <v>Łatwy w użyciu model wykorzystujący pompkę do demonstracji podstaw przepływu krwi przez serce oraz płuca. Model pokazujący, w jaki sposób płuca oraz serce współpracują ze sobą.</v>
      </c>
      <c r="D30" s="44">
        <v>1</v>
      </c>
      <c r="E30" s="15">
        <f>zbiorówka!E30</f>
        <v>0</v>
      </c>
      <c r="F30" s="15">
        <f t="shared" si="0"/>
        <v>0</v>
      </c>
      <c r="G30" s="37">
        <f>zbiorówka!G30</f>
        <v>0</v>
      </c>
      <c r="H30" s="16">
        <f t="shared" si="1"/>
        <v>0</v>
      </c>
      <c r="I30" s="3">
        <f t="shared" si="2"/>
        <v>0</v>
      </c>
      <c r="J30" s="4">
        <f t="shared" si="3"/>
        <v>0</v>
      </c>
    </row>
    <row r="31" spans="1:10" s="1" customFormat="1" ht="25.5">
      <c r="A31" s="13">
        <v>27</v>
      </c>
      <c r="B31" s="17" t="str">
        <f>zbiorówka!B31</f>
        <v>Model oka</v>
      </c>
      <c r="C31" s="17" t="str">
        <f>zbiorówka!C31</f>
        <v>Model anatomiczny oka ludzkiego, sześciokrotnie powiększony umieszczony na podstawie. Wyjmowane części modelu to: rogówka, tęczówka i soczewka, ciało szkliste.</v>
      </c>
      <c r="D31" s="44">
        <v>1</v>
      </c>
      <c r="E31" s="15">
        <f>zbiorówka!E31</f>
        <v>0</v>
      </c>
      <c r="F31" s="15">
        <f t="shared" si="0"/>
        <v>0</v>
      </c>
      <c r="G31" s="37">
        <f>zbiorówka!G31</f>
        <v>0</v>
      </c>
      <c r="H31" s="16">
        <f t="shared" si="1"/>
        <v>0</v>
      </c>
      <c r="I31" s="3">
        <f t="shared" si="2"/>
        <v>0</v>
      </c>
      <c r="J31" s="4">
        <f t="shared" si="3"/>
        <v>0</v>
      </c>
    </row>
    <row r="32" spans="1:10" s="1" customFormat="1">
      <c r="A32" s="13">
        <v>28</v>
      </c>
      <c r="B32" s="17" t="str">
        <f>zbiorówka!B32</f>
        <v xml:space="preserve">Model ucha </v>
      </c>
      <c r="C32" s="17" t="str">
        <f>zbiorówka!C32</f>
        <v>Model ucha człowieka czterokrotnie powiększony, 4 częściowy, na podstawie.</v>
      </c>
      <c r="D32" s="44">
        <v>1</v>
      </c>
      <c r="E32" s="15">
        <f>zbiorówka!E32</f>
        <v>0</v>
      </c>
      <c r="F32" s="15">
        <f t="shared" si="0"/>
        <v>0</v>
      </c>
      <c r="G32" s="37">
        <f>zbiorówka!G32</f>
        <v>0</v>
      </c>
      <c r="H32" s="16">
        <f t="shared" si="1"/>
        <v>0</v>
      </c>
      <c r="I32" s="3">
        <f t="shared" si="2"/>
        <v>0</v>
      </c>
      <c r="J32" s="4">
        <f t="shared" si="3"/>
        <v>0</v>
      </c>
    </row>
    <row r="33" spans="1:10" s="1" customFormat="1" ht="51">
      <c r="A33" s="13">
        <v>29</v>
      </c>
      <c r="B33" s="17" t="str">
        <f>zbiorówka!B33</f>
        <v xml:space="preserve">Model blokowy skóry - skóra </v>
      </c>
      <c r="C33" s="17" t="str">
        <f>zbiorówka!C33</f>
        <v>Model skóry w przekroju, który przedstawia w najdrobniejszych szczegółach mikroskopową strukturę ludzkiej skóry. Blokowy model wycinka skóry ludzkiej powiększonej 70 razy, przedstawiający przekrój skóry człowieka w formie trójwymiarowej bryły. Rozdzielone poszczególne warstwy skóry, ważniejsze struktury takie jak: włosy, gruczoły łojowe i potowe, receptory, nerwy oraz naczynia krwionośne ukazane są szczegółowo.</v>
      </c>
      <c r="D33" s="44">
        <v>1</v>
      </c>
      <c r="E33" s="15">
        <f>zbiorówka!E33</f>
        <v>0</v>
      </c>
      <c r="F33" s="15">
        <f t="shared" si="0"/>
        <v>0</v>
      </c>
      <c r="G33" s="37">
        <f>zbiorówka!G33</f>
        <v>0</v>
      </c>
      <c r="H33" s="16">
        <f t="shared" si="1"/>
        <v>0</v>
      </c>
      <c r="I33" s="3">
        <f t="shared" si="2"/>
        <v>0</v>
      </c>
      <c r="J33" s="4">
        <f t="shared" si="3"/>
        <v>0</v>
      </c>
    </row>
    <row r="34" spans="1:10" s="1" customFormat="1" ht="63.75">
      <c r="A34" s="13">
        <v>30</v>
      </c>
      <c r="B34" s="17" t="str">
        <f>zbiorówka!B34</f>
        <v>Plansze interaktywne z biologii-program multimedialny</v>
      </c>
      <c r="C34" s="17" t="str">
        <f>zbiorówka!C34</f>
        <v>Plansze interaktywne do biologii obejmujące m. in.: ·• zdjęcia i ilustracje, w tym galerie zdjęć z nagraniami np. głosów ptaków
• filmy dotyczące zachowań zwierząt czy funkcjonowania organizmu człowieka.
Program przeznaczony do pracy z wykorzystaniem tablicy interaktywnej.</v>
      </c>
      <c r="D34" s="44">
        <v>1</v>
      </c>
      <c r="E34" s="15">
        <f>zbiorówka!E34</f>
        <v>0</v>
      </c>
      <c r="F34" s="15">
        <f t="shared" si="0"/>
        <v>0</v>
      </c>
      <c r="G34" s="37">
        <f>zbiorówka!G34</f>
        <v>0</v>
      </c>
      <c r="H34" s="16">
        <f t="shared" si="1"/>
        <v>0</v>
      </c>
      <c r="I34" s="3">
        <f t="shared" si="2"/>
        <v>0</v>
      </c>
      <c r="J34" s="4">
        <f t="shared" si="3"/>
        <v>0</v>
      </c>
    </row>
    <row r="35" spans="1:10" s="1" customFormat="1" ht="192" thickBot="1">
      <c r="A35" s="28">
        <v>31</v>
      </c>
      <c r="B35" s="29" t="str">
        <f>zbiorówka!B35</f>
        <v>Zestaw plansz dydaktycznych - w zestawie 10 sztuk</v>
      </c>
      <c r="C35" s="29" t="str">
        <f>zbiorówka!C35</f>
        <v>Plansze dydaktyczne o wymiarach min. 70 x 100 cm
- Budowa i replikacja DNA
- Bakterie i wirusy
- Gruczoły i hormony
- Układ moczowy
- Układ nerwowy
- Transport tlenu
- Układ oddechowy
- Układ mięśniowy
- Układ pokarmowy
- Układ krwionośny
W związku z faktem, iż odbiorcą zamówienia będą między innymi osoby niepełnosprawne, zgodnie z art. 29 ust. 5 ustawy Pzp, Zamawiający wymaga, by do pozycji   „Zestaw plansz dydaktycznych - w zestawie 10 sztuk” Wykonawca dostarczył folie powiększające do czytania (jedna folia powiększająca na każdą pracownię) w celu umożliwienia korzystania z nich również przez osoby niedowidzące.</v>
      </c>
      <c r="D35" s="45">
        <v>1</v>
      </c>
      <c r="E35" s="38">
        <f>zbiorówka!E35</f>
        <v>0</v>
      </c>
      <c r="F35" s="38">
        <f t="shared" si="0"/>
        <v>0</v>
      </c>
      <c r="G35" s="43">
        <f>zbiorówka!G35</f>
        <v>0</v>
      </c>
      <c r="H35" s="34">
        <f t="shared" si="1"/>
        <v>0</v>
      </c>
      <c r="I35" s="32">
        <f t="shared" si="2"/>
        <v>0</v>
      </c>
      <c r="J35" s="35">
        <f t="shared" si="3"/>
        <v>0</v>
      </c>
    </row>
    <row r="36" spans="1:10">
      <c r="F36" s="18">
        <f>SUM(F5:F35)</f>
        <v>0</v>
      </c>
      <c r="H36" s="18">
        <f>SUM(H5:H35)</f>
        <v>0</v>
      </c>
      <c r="J36" s="18">
        <f>SUM(J5:J35)</f>
        <v>0</v>
      </c>
    </row>
  </sheetData>
  <mergeCells count="3">
    <mergeCell ref="C1:J1"/>
    <mergeCell ref="C2:J2"/>
    <mergeCell ref="D3:F3"/>
  </mergeCells>
  <pageMargins left="0.7" right="0.7" top="0.75" bottom="0.75" header="0.3" footer="0.3"/>
  <pageSetup scale="51" orientation="landscape" r:id="rId1"/>
  <headerFooter>
    <oddHeader>&amp;L13/PN/J/2019</oddHeader>
    <oddFooter>&amp;L&amp;P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70" zoomScaleNormal="70" workbookViewId="0">
      <pane ySplit="4" topLeftCell="A20" activePane="bottomLeft" state="frozen"/>
      <selection activeCell="C9" sqref="C9"/>
      <selection pane="bottomLeft" activeCell="C9" sqref="C9"/>
    </sheetView>
  </sheetViews>
  <sheetFormatPr defaultColWidth="9" defaultRowHeight="14.25"/>
  <cols>
    <col min="1" max="1" width="5.625" style="11" customWidth="1"/>
    <col min="2" max="2" width="13.625" style="11" customWidth="1"/>
    <col min="3" max="3" width="96.125" style="11" customWidth="1"/>
    <col min="4" max="4" width="11.75" style="11" customWidth="1"/>
    <col min="5" max="5" width="11.875" style="11" customWidth="1"/>
    <col min="6" max="6" width="12" style="11" customWidth="1"/>
    <col min="7" max="7" width="10.25" style="12" bestFit="1" customWidth="1"/>
    <col min="8" max="8" width="12.25" style="11" customWidth="1"/>
    <col min="9" max="9" width="11.75" style="11" customWidth="1"/>
    <col min="10" max="10" width="12.125" style="11" bestFit="1" customWidth="1"/>
    <col min="11" max="16384" width="9" style="11"/>
  </cols>
  <sheetData>
    <row r="1" spans="1:10" s="8" customFormat="1" ht="15">
      <c r="A1" s="6"/>
      <c r="B1" s="7"/>
      <c r="C1" s="83" t="s">
        <v>9</v>
      </c>
      <c r="D1" s="83"/>
      <c r="E1" s="83"/>
      <c r="F1" s="83"/>
      <c r="G1" s="83"/>
      <c r="H1" s="83"/>
      <c r="I1" s="83"/>
    </row>
    <row r="2" spans="1:10" s="8" customFormat="1" ht="15">
      <c r="A2" s="9"/>
      <c r="B2" s="10"/>
      <c r="C2" s="86" t="s">
        <v>20</v>
      </c>
      <c r="D2" s="86"/>
      <c r="E2" s="86"/>
      <c r="F2" s="86"/>
      <c r="G2" s="86"/>
      <c r="H2" s="86"/>
      <c r="I2" s="86"/>
    </row>
    <row r="3" spans="1:10" s="8" customFormat="1" ht="15.75" thickBot="1">
      <c r="A3" s="9"/>
      <c r="B3" s="10"/>
      <c r="C3" s="19"/>
      <c r="D3" s="85"/>
      <c r="E3" s="85"/>
      <c r="F3" s="85"/>
      <c r="G3" s="20"/>
      <c r="H3" s="20"/>
      <c r="I3" s="20"/>
    </row>
    <row r="4" spans="1:10" customFormat="1" ht="38.25">
      <c r="A4" s="22"/>
      <c r="B4" s="23"/>
      <c r="C4" s="24"/>
      <c r="D4" s="24" t="s">
        <v>3</v>
      </c>
      <c r="E4" s="25" t="s">
        <v>4</v>
      </c>
      <c r="F4" s="25" t="s">
        <v>5</v>
      </c>
      <c r="G4" s="26" t="s">
        <v>6</v>
      </c>
      <c r="H4" s="26" t="s">
        <v>21</v>
      </c>
      <c r="I4" s="25" t="s">
        <v>7</v>
      </c>
      <c r="J4" s="27" t="s">
        <v>8</v>
      </c>
    </row>
    <row r="5" spans="1:10" s="1" customFormat="1" ht="25.5">
      <c r="A5" s="13">
        <v>1</v>
      </c>
      <c r="B5" s="17" t="str">
        <f>zbiorówka!B5</f>
        <v xml:space="preserve">Model komórki roślinnej </v>
      </c>
      <c r="C5" s="17" t="str">
        <f>zbiorówka!C5</f>
        <v>Model komórki roślinnej wykonany z wysokiej jakości tworzywa sztucznego, umieszczony na podstawie.</v>
      </c>
      <c r="D5" s="81">
        <v>1</v>
      </c>
      <c r="E5" s="15">
        <f>zbiorówka!E5</f>
        <v>0</v>
      </c>
      <c r="F5" s="15">
        <f>E5*D5</f>
        <v>0</v>
      </c>
      <c r="G5" s="37">
        <f>zbiorówka!G5</f>
        <v>0</v>
      </c>
      <c r="H5" s="16">
        <f>J5-F5</f>
        <v>0</v>
      </c>
      <c r="I5" s="3">
        <f>E5*G5%+E5</f>
        <v>0</v>
      </c>
      <c r="J5" s="4">
        <f>I5*D5</f>
        <v>0</v>
      </c>
    </row>
    <row r="6" spans="1:10" s="1" customFormat="1" ht="25.5">
      <c r="A6" s="13">
        <v>2</v>
      </c>
      <c r="B6" s="17" t="str">
        <f>zbiorówka!B6</f>
        <v xml:space="preserve">Model komórki zwierzęcej </v>
      </c>
      <c r="C6" s="17" t="str">
        <f>zbiorówka!C6</f>
        <v>Model komórki zwierzęcej wykonany z wysokiej jakości tworzywa sztucznego, umieszczony na podstawie.</v>
      </c>
      <c r="D6" s="81">
        <v>1</v>
      </c>
      <c r="E6" s="15">
        <f>zbiorówka!E6</f>
        <v>0</v>
      </c>
      <c r="F6" s="15">
        <f t="shared" ref="F6:F35" si="0">E6*D6</f>
        <v>0</v>
      </c>
      <c r="G6" s="37">
        <f>zbiorówka!G6</f>
        <v>0</v>
      </c>
      <c r="H6" s="16">
        <f t="shared" ref="H6:H35" si="1">J6-F6</f>
        <v>0</v>
      </c>
      <c r="I6" s="3">
        <f t="shared" ref="I6:I35" si="2">E6*G6%+E6</f>
        <v>0</v>
      </c>
      <c r="J6" s="4">
        <f t="shared" ref="J6:J35" si="3">I6*D6</f>
        <v>0</v>
      </c>
    </row>
    <row r="7" spans="1:10" s="1" customFormat="1" ht="25.5">
      <c r="A7" s="13">
        <v>3</v>
      </c>
      <c r="B7" s="17" t="str">
        <f>zbiorówka!B7</f>
        <v>Pantofelek - model</v>
      </c>
      <c r="C7" s="17" t="str">
        <f>zbiorówka!C7</f>
        <v xml:space="preserve">Model pantofelka, wykonany z wysokiej, jakości tworzywa sztucznego, umieszczony na podstawie. </v>
      </c>
      <c r="D7" s="81">
        <v>1</v>
      </c>
      <c r="E7" s="15">
        <f>zbiorówka!E7</f>
        <v>0</v>
      </c>
      <c r="F7" s="15">
        <f t="shared" si="0"/>
        <v>0</v>
      </c>
      <c r="G7" s="37">
        <f>zbiorówka!G7</f>
        <v>0</v>
      </c>
      <c r="H7" s="16">
        <f t="shared" si="1"/>
        <v>0</v>
      </c>
      <c r="I7" s="3">
        <f t="shared" si="2"/>
        <v>0</v>
      </c>
      <c r="J7" s="4">
        <f t="shared" si="3"/>
        <v>0</v>
      </c>
    </row>
    <row r="8" spans="1:10" s="1" customFormat="1" ht="153">
      <c r="A8" s="13">
        <v>4</v>
      </c>
      <c r="B8" s="17" t="str">
        <f>zbiorówka!B8</f>
        <v>Mikroskop cyfrowy z kamerą</v>
      </c>
      <c r="C8" s="17" t="str">
        <f>zbiorówka!C8</f>
        <v>Minimalne parametry mikroskopu:
1. sensor typu CMOS o rozdzielczości 5 MP,
2. statyw z regulowaną wysokością uchwytu oraz z pokrętłem regulacji ostrości makro,
3. obiektyw przesuwający się względem matrycy CMOS, z filtrem IR, jakościowe szkło optyczne,
4. ogniskowa: 15,8 mm / FOV 13 stopni,
5. zakres regulacji ostrości: 0 mm - 150 mm,
6. zakres dostępnych powiększeń: 10x - 300x,
7. format zapisu obrazów statycznych: JPG, BMP, PNG, TIF,
8. format zapisu video: AVI,
9. interfejs: USB 2.0, kabel USB połączony z obudową mikroskopu,
10. zasilanie: poprzez port USB
Okres gwarancji: 5 lat</v>
      </c>
      <c r="D8" s="81">
        <v>5</v>
      </c>
      <c r="E8" s="15">
        <f>zbiorówka!E8</f>
        <v>0</v>
      </c>
      <c r="F8" s="15">
        <f t="shared" si="0"/>
        <v>0</v>
      </c>
      <c r="G8" s="37">
        <f>zbiorówka!G8</f>
        <v>0</v>
      </c>
      <c r="H8" s="16">
        <f t="shared" si="1"/>
        <v>0</v>
      </c>
      <c r="I8" s="3">
        <f t="shared" si="2"/>
        <v>0</v>
      </c>
      <c r="J8" s="4">
        <f t="shared" si="3"/>
        <v>0</v>
      </c>
    </row>
    <row r="9" spans="1:10" s="1" customFormat="1" ht="153">
      <c r="A9" s="13">
        <v>5</v>
      </c>
      <c r="B9" s="17" t="str">
        <f>zbiorówka!B9</f>
        <v>Mikroskop uczniowski</v>
      </c>
      <c r="C9" s="17" t="str">
        <f>zbiorówka!C9</f>
        <v>Minimalne parametry mikroskopu:
1. Głowica monokularowa, obrotowa 360°, nachylana pod kątem 45°,
2. Powiększenie x 40–800
3. Średnica tubusu okularu 23,2 mm
4. Okulary WF10x
5. Soczewki obiektywowe 4х, 10х, 40хs
6. Kondensor 0,65
7. Obrotowa diafragma (6 apertury)
8. Regulacja jasności
9. Zasilanie 220V 50Hz lub 2 baterie AA
10. Typ źródła oświetlenia LED 3-3,2 V (oświetlenie górne i dolne)
Okres gwarancji: 5 lat.</v>
      </c>
      <c r="D9" s="81">
        <v>0</v>
      </c>
      <c r="E9" s="15">
        <f>zbiorówka!E9</f>
        <v>0</v>
      </c>
      <c r="F9" s="15">
        <f t="shared" si="0"/>
        <v>0</v>
      </c>
      <c r="G9" s="37">
        <f>zbiorówka!G9</f>
        <v>0</v>
      </c>
      <c r="H9" s="16">
        <f t="shared" si="1"/>
        <v>0</v>
      </c>
      <c r="I9" s="3">
        <f t="shared" si="2"/>
        <v>0</v>
      </c>
      <c r="J9" s="4">
        <f t="shared" si="3"/>
        <v>0</v>
      </c>
    </row>
    <row r="10" spans="1:10" s="1" customFormat="1" ht="38.25">
      <c r="A10" s="13">
        <v>6</v>
      </c>
      <c r="B10" s="17" t="str">
        <f>zbiorówka!B10</f>
        <v>Narzędzia preparacyjne</v>
      </c>
      <c r="C10" s="17" t="str">
        <f>zbiorówka!C10</f>
        <v xml:space="preserve">Zestaw narzędzi preparacyjnych, w którego skład wchodzą m. in. wchodzą: nożyczki (dwa rodzaje), pęseta prosta i zakrzywiona, skalpel z rękojeścią (dwa rodzaje), igła preparacyjna prosta i zakrzywiona, lupa śr. min. 50 mm, kolec. </v>
      </c>
      <c r="D10" s="81">
        <v>0</v>
      </c>
      <c r="E10" s="15">
        <f>zbiorówka!E10</f>
        <v>0</v>
      </c>
      <c r="F10" s="15">
        <f t="shared" si="0"/>
        <v>0</v>
      </c>
      <c r="G10" s="37">
        <f>zbiorówka!G10</f>
        <v>0</v>
      </c>
      <c r="H10" s="16">
        <f t="shared" si="1"/>
        <v>0</v>
      </c>
      <c r="I10" s="3">
        <f t="shared" si="2"/>
        <v>0</v>
      </c>
      <c r="J10" s="4">
        <f t="shared" si="3"/>
        <v>0</v>
      </c>
    </row>
    <row r="11" spans="1:10" s="1" customFormat="1" ht="51">
      <c r="A11" s="13">
        <v>7</v>
      </c>
      <c r="B11" s="17" t="str">
        <f>zbiorówka!B11</f>
        <v>Wirusy - modele typowych wirusów</v>
      </c>
      <c r="C11" s="17" t="str">
        <f>zbiorówka!C11</f>
        <v xml:space="preserve">Zestaw czterech typowych wirusów. Powiększenie ok. 1 mln razy. Zrobione z wysokiej jakości PCV, każdy na podstawce </v>
      </c>
      <c r="D11" s="81">
        <v>1</v>
      </c>
      <c r="E11" s="15">
        <f>zbiorówka!E11</f>
        <v>0</v>
      </c>
      <c r="F11" s="15">
        <f t="shared" si="0"/>
        <v>0</v>
      </c>
      <c r="G11" s="37">
        <f>zbiorówka!G11</f>
        <v>0</v>
      </c>
      <c r="H11" s="16">
        <f t="shared" si="1"/>
        <v>0</v>
      </c>
      <c r="I11" s="3">
        <f t="shared" si="2"/>
        <v>0</v>
      </c>
      <c r="J11" s="4">
        <f t="shared" si="3"/>
        <v>0</v>
      </c>
    </row>
    <row r="12" spans="1:10" s="1" customFormat="1" ht="38.25">
      <c r="A12" s="13">
        <v>8</v>
      </c>
      <c r="B12" s="17" t="str">
        <f>zbiorówka!B12</f>
        <v xml:space="preserve">Model łodygi rośliny dwuliściennej </v>
      </c>
      <c r="C12" s="17" t="str">
        <f>zbiorówka!C12</f>
        <v xml:space="preserve">Model ukazujący przekrój poprzeczny oraz podłużny łodygi rośliny dwuliściennej. </v>
      </c>
      <c r="D12" s="81">
        <v>1</v>
      </c>
      <c r="E12" s="15">
        <f>zbiorówka!E12</f>
        <v>0</v>
      </c>
      <c r="F12" s="15">
        <f t="shared" si="0"/>
        <v>0</v>
      </c>
      <c r="G12" s="37">
        <f>zbiorówka!G12</f>
        <v>0</v>
      </c>
      <c r="H12" s="16">
        <f t="shared" si="1"/>
        <v>0</v>
      </c>
      <c r="I12" s="3">
        <f t="shared" si="2"/>
        <v>0</v>
      </c>
      <c r="J12" s="4">
        <f t="shared" si="3"/>
        <v>0</v>
      </c>
    </row>
    <row r="13" spans="1:10" s="1" customFormat="1" ht="38.25">
      <c r="A13" s="13">
        <v>9</v>
      </c>
      <c r="B13" s="17" t="str">
        <f>zbiorówka!B13</f>
        <v xml:space="preserve">Model łodygi rośliny jednoliściennej </v>
      </c>
      <c r="C13" s="17" t="str">
        <f>zbiorówka!C13</f>
        <v>Model ukazujący przekrój poprzeczny oraz podłużny łodygi rośliny jednoliściennej.</v>
      </c>
      <c r="D13" s="81">
        <v>1</v>
      </c>
      <c r="E13" s="15">
        <f>zbiorówka!E13</f>
        <v>0</v>
      </c>
      <c r="F13" s="15">
        <f t="shared" si="0"/>
        <v>0</v>
      </c>
      <c r="G13" s="37">
        <f>zbiorówka!G13</f>
        <v>0</v>
      </c>
      <c r="H13" s="16">
        <f t="shared" si="1"/>
        <v>0</v>
      </c>
      <c r="I13" s="3">
        <f t="shared" si="2"/>
        <v>0</v>
      </c>
      <c r="J13" s="4">
        <f t="shared" si="3"/>
        <v>0</v>
      </c>
    </row>
    <row r="14" spans="1:10" s="1" customFormat="1">
      <c r="A14" s="13">
        <v>10</v>
      </c>
      <c r="B14" s="17" t="str">
        <f>zbiorówka!B14</f>
        <v>Model korzenia</v>
      </c>
      <c r="C14" s="17" t="str">
        <f>zbiorówka!C14</f>
        <v>Model końcówki korzenia wraz z fragmentem przekroju podłużnego na podstawie.</v>
      </c>
      <c r="D14" s="81">
        <v>1</v>
      </c>
      <c r="E14" s="15">
        <f>zbiorówka!E14</f>
        <v>0</v>
      </c>
      <c r="F14" s="15">
        <f t="shared" si="0"/>
        <v>0</v>
      </c>
      <c r="G14" s="37">
        <f>zbiorówka!G14</f>
        <v>0</v>
      </c>
      <c r="H14" s="16">
        <f t="shared" si="1"/>
        <v>0</v>
      </c>
      <c r="I14" s="3">
        <f t="shared" si="2"/>
        <v>0</v>
      </c>
      <c r="J14" s="4">
        <f t="shared" si="3"/>
        <v>0</v>
      </c>
    </row>
    <row r="15" spans="1:10" s="1" customFormat="1">
      <c r="A15" s="13">
        <v>11</v>
      </c>
      <c r="B15" s="17" t="str">
        <f>zbiorówka!B15</f>
        <v xml:space="preserve">Model liścia </v>
      </c>
      <c r="C15" s="17" t="str">
        <f>zbiorówka!C15</f>
        <v>Model przedstawiający strukturę liścia, ukazujący przekrój poprzeczny i podłużny.</v>
      </c>
      <c r="D15" s="81">
        <v>1</v>
      </c>
      <c r="E15" s="15">
        <f>zbiorówka!E15</f>
        <v>0</v>
      </c>
      <c r="F15" s="15">
        <f t="shared" si="0"/>
        <v>0</v>
      </c>
      <c r="G15" s="37">
        <f>zbiorówka!G15</f>
        <v>0</v>
      </c>
      <c r="H15" s="16">
        <f t="shared" si="1"/>
        <v>0</v>
      </c>
      <c r="I15" s="3">
        <f t="shared" si="2"/>
        <v>0</v>
      </c>
      <c r="J15" s="4">
        <f t="shared" si="3"/>
        <v>0</v>
      </c>
    </row>
    <row r="16" spans="1:10" s="1" customFormat="1" ht="51">
      <c r="A16" s="13">
        <v>12</v>
      </c>
      <c r="B16" s="17" t="str">
        <f>zbiorówka!B16</f>
        <v>Preparaty roślinne</v>
      </c>
      <c r="C16" s="17" t="str">
        <f>zbiorówka!C16</f>
        <v>Wysokiej jakości preparaty biologiczne z opisami w języku polskim. Preparaty roślinne (min. 30 szt.) zawierają przykłady podstawowych tkanek roślinnych. Całość zapakowana w pudełko z trwałego tworzywa. Zestaw preparatów powinien być zgodny z podstawą programową dla klas IV - VIII szkoły podstawowej oraz umożliwiać wykorzystanie go podczas zajęć rozwijających zainteresowania.</v>
      </c>
      <c r="D16" s="81">
        <v>0</v>
      </c>
      <c r="E16" s="15">
        <f>zbiorówka!E16</f>
        <v>0</v>
      </c>
      <c r="F16" s="15">
        <f t="shared" si="0"/>
        <v>0</v>
      </c>
      <c r="G16" s="37">
        <f>zbiorówka!G16</f>
        <v>0</v>
      </c>
      <c r="H16" s="16">
        <f t="shared" si="1"/>
        <v>0</v>
      </c>
      <c r="I16" s="3">
        <f t="shared" si="2"/>
        <v>0</v>
      </c>
      <c r="J16" s="4">
        <f t="shared" si="3"/>
        <v>0</v>
      </c>
    </row>
    <row r="17" spans="1:10" s="1" customFormat="1" ht="51">
      <c r="A17" s="13">
        <v>13</v>
      </c>
      <c r="B17" s="17" t="str">
        <f>zbiorówka!B17</f>
        <v>Preparaty zoologiczne</v>
      </c>
      <c r="C17" s="17" t="str">
        <f>zbiorówka!C17</f>
        <v>Wysokiej  jakości  preparaty  biologiczne z  opisami w języku polskim. Zestaw min. 30 preparatów zawierający przykłady organizmów jednokomórkowych oraz tkanek zwierzęcych. Całość zapakowana w pudełko z trwałego tworzywa. Zestaw preparatów powinien być zgodny z podstawą programową dla klas IV - VIII szkoły podstawowej.</v>
      </c>
      <c r="D17" s="81">
        <v>0</v>
      </c>
      <c r="E17" s="15">
        <f>zbiorówka!E17</f>
        <v>0</v>
      </c>
      <c r="F17" s="15">
        <f t="shared" si="0"/>
        <v>0</v>
      </c>
      <c r="G17" s="37">
        <f>zbiorówka!G17</f>
        <v>0</v>
      </c>
      <c r="H17" s="16">
        <f t="shared" si="1"/>
        <v>0</v>
      </c>
      <c r="I17" s="3">
        <f t="shared" si="2"/>
        <v>0</v>
      </c>
      <c r="J17" s="4">
        <f t="shared" si="3"/>
        <v>0</v>
      </c>
    </row>
    <row r="18" spans="1:10" s="1" customFormat="1" ht="38.25">
      <c r="A18" s="13">
        <v>14</v>
      </c>
      <c r="B18" s="17" t="str">
        <f>zbiorówka!B18</f>
        <v>Preparaty tkankowe</v>
      </c>
      <c r="C18" s="17" t="str">
        <f>zbiorówka!C18</f>
        <v>Wysokiej jakości preparaty biologiczne z opisami w języku polskim. Zestaw preparatów tkankowych (min. 30 szt.) zawierający przykłady tkanek zwierzęcych i ludzkich. Całość zapakowana w pudełko z trwałego tworzywa. Zestaw preparatów powinien być zgodny z podstawą programową dla klas IV - VIII szkoły podstawowej.</v>
      </c>
      <c r="D18" s="81">
        <v>0</v>
      </c>
      <c r="E18" s="15">
        <f>zbiorówka!E18</f>
        <v>0</v>
      </c>
      <c r="F18" s="15">
        <f t="shared" si="0"/>
        <v>0</v>
      </c>
      <c r="G18" s="37">
        <f>zbiorówka!G18</f>
        <v>0</v>
      </c>
      <c r="H18" s="16">
        <f t="shared" si="1"/>
        <v>0</v>
      </c>
      <c r="I18" s="3">
        <f t="shared" si="2"/>
        <v>0</v>
      </c>
      <c r="J18" s="4">
        <f t="shared" si="3"/>
        <v>0</v>
      </c>
    </row>
    <row r="19" spans="1:10" s="1" customFormat="1" ht="38.25">
      <c r="A19" s="13">
        <v>15</v>
      </c>
      <c r="B19" s="17" t="str">
        <f>zbiorówka!B19</f>
        <v xml:space="preserve">Bakterie - zestaw preparatów </v>
      </c>
      <c r="C19" s="17" t="str">
        <f>zbiorówka!C19</f>
        <v>Wysokiej jakości preparaty biologiczne z opisami w języku polskim. Zestaw preparatów (min. 23 szt.) zawierający przykłady bakterii. Całość zapakowana w pudełko z trwałego tworzywa. Zestaw preparatów powinien być zgodny z podstawą programową dla klas IV - VIII szkoły podstawowej.</v>
      </c>
      <c r="D19" s="81">
        <v>1</v>
      </c>
      <c r="E19" s="15">
        <f>zbiorówka!E19</f>
        <v>0</v>
      </c>
      <c r="F19" s="15">
        <f t="shared" si="0"/>
        <v>0</v>
      </c>
      <c r="G19" s="37">
        <f>zbiorówka!G19</f>
        <v>0</v>
      </c>
      <c r="H19" s="16">
        <f t="shared" si="1"/>
        <v>0</v>
      </c>
      <c r="I19" s="3">
        <f t="shared" si="2"/>
        <v>0</v>
      </c>
      <c r="J19" s="4">
        <f t="shared" si="3"/>
        <v>0</v>
      </c>
    </row>
    <row r="20" spans="1:10" s="1" customFormat="1" ht="25.5">
      <c r="A20" s="13">
        <v>16</v>
      </c>
      <c r="B20" s="17" t="str">
        <f>zbiorówka!B20</f>
        <v xml:space="preserve">Lupa średnica 10 cm </v>
      </c>
      <c r="C20" s="17" t="str">
        <f>zbiorówka!C20</f>
        <v>Lupa w oprawie z tworzywa sztucznego. Średnica min. 10cm.</v>
      </c>
      <c r="D20" s="81">
        <v>0</v>
      </c>
      <c r="E20" s="15">
        <f>zbiorówka!E20</f>
        <v>0</v>
      </c>
      <c r="F20" s="15">
        <f t="shared" si="0"/>
        <v>0</v>
      </c>
      <c r="G20" s="37">
        <f>zbiorówka!G20</f>
        <v>0</v>
      </c>
      <c r="H20" s="16">
        <f t="shared" si="1"/>
        <v>0</v>
      </c>
      <c r="I20" s="3">
        <f t="shared" si="2"/>
        <v>0</v>
      </c>
      <c r="J20" s="4">
        <f t="shared" si="3"/>
        <v>0</v>
      </c>
    </row>
    <row r="21" spans="1:10" s="1" customFormat="1" ht="51">
      <c r="A21" s="13">
        <v>17</v>
      </c>
      <c r="B21" s="17" t="str">
        <f>zbiorówka!B21</f>
        <v xml:space="preserve">Pojemnik do obserwacji owadów- podwójna lupa </v>
      </c>
      <c r="C21" s="17" t="str">
        <f>zbiorówka!C21</f>
        <v>Pojemnik do obserwacji owadów ze szkłem powiększającym w pokrywce i podziałką na dnie dla przedstawienia wielkości stworzenia. Powiększenie: 2x 3,5x . Średnica min. 7.5cm</v>
      </c>
      <c r="D21" s="81">
        <v>0</v>
      </c>
      <c r="E21" s="15">
        <f>zbiorówka!E21</f>
        <v>0</v>
      </c>
      <c r="F21" s="15">
        <f t="shared" si="0"/>
        <v>0</v>
      </c>
      <c r="G21" s="37">
        <f>zbiorówka!G21</f>
        <v>0</v>
      </c>
      <c r="H21" s="16">
        <f t="shared" si="1"/>
        <v>0</v>
      </c>
      <c r="I21" s="3">
        <f t="shared" si="2"/>
        <v>0</v>
      </c>
      <c r="J21" s="4">
        <f t="shared" si="3"/>
        <v>0</v>
      </c>
    </row>
    <row r="22" spans="1:10" s="1" customFormat="1" ht="63.75">
      <c r="A22" s="13">
        <v>18</v>
      </c>
      <c r="B22" s="17" t="str">
        <f>zbiorówka!B22</f>
        <v>Zestaw szkieletów zwierząt - w zestawie 5 sztuk</v>
      </c>
      <c r="C22" s="17" t="str">
        <f>zbiorówka!C22</f>
        <v xml:space="preserve">Zestaw powinien zawierać po 1 egz. szkieletu z każdego gatunku zwierząt: ryba, płaz, gad, ptak, ssak. Naturalne szkielety zwierząt umieszczone na podstawie, osłona wykonana z pleksi dla ochrony modelu przed uszkodzeniem. </v>
      </c>
      <c r="D22" s="81">
        <v>0</v>
      </c>
      <c r="E22" s="15">
        <f>zbiorówka!E22</f>
        <v>0</v>
      </c>
      <c r="F22" s="15">
        <f t="shared" si="0"/>
        <v>0</v>
      </c>
      <c r="G22" s="37">
        <f>zbiorówka!G22</f>
        <v>0</v>
      </c>
      <c r="H22" s="16">
        <f t="shared" si="1"/>
        <v>0</v>
      </c>
      <c r="I22" s="3">
        <f t="shared" si="2"/>
        <v>0</v>
      </c>
      <c r="J22" s="4">
        <f t="shared" si="3"/>
        <v>0</v>
      </c>
    </row>
    <row r="23" spans="1:10" s="1" customFormat="1" ht="38.25">
      <c r="A23" s="13">
        <v>19</v>
      </c>
      <c r="B23" s="17" t="str">
        <f>zbiorówka!B23</f>
        <v>Walizka ekobadacza</v>
      </c>
      <c r="C23" s="17" t="str">
        <f>zbiorówka!C23</f>
        <v>Zestaw dydaktyczny umożliwiający przeprowadzenie min. 480 testów kolorystycznych określających m. in. zawartość azotynów, azotanów, fosforanów, amoniaku, jonów żelaza, twardości i ph badanej wody oraz zmierzenie kwasowości gleby.</v>
      </c>
      <c r="D23" s="81">
        <v>0</v>
      </c>
      <c r="E23" s="15">
        <f>zbiorówka!E23</f>
        <v>0</v>
      </c>
      <c r="F23" s="15">
        <f t="shared" si="0"/>
        <v>0</v>
      </c>
      <c r="G23" s="37">
        <f>zbiorówka!G23</f>
        <v>0</v>
      </c>
      <c r="H23" s="16">
        <f t="shared" si="1"/>
        <v>0</v>
      </c>
      <c r="I23" s="3">
        <f t="shared" si="2"/>
        <v>0</v>
      </c>
      <c r="J23" s="4">
        <f t="shared" si="3"/>
        <v>0</v>
      </c>
    </row>
    <row r="24" spans="1:10" s="1" customFormat="1" ht="38.25">
      <c r="A24" s="13">
        <v>20</v>
      </c>
      <c r="B24" s="17" t="str">
        <f>zbiorówka!B24</f>
        <v>Szkielet człowieka na statywie</v>
      </c>
      <c r="C24" s="17" t="str">
        <f>zbiorówka!C24</f>
        <v>Model anatomiczny. Szkielet człowieka naturalnych rozmiarów na statywie. Wysokość modelu min. 170 cm.</v>
      </c>
      <c r="D24" s="81">
        <v>0</v>
      </c>
      <c r="E24" s="15">
        <f>zbiorówka!E24</f>
        <v>0</v>
      </c>
      <c r="F24" s="15">
        <f t="shared" si="0"/>
        <v>0</v>
      </c>
      <c r="G24" s="37">
        <f>zbiorówka!G24</f>
        <v>0</v>
      </c>
      <c r="H24" s="16">
        <f t="shared" si="1"/>
        <v>0</v>
      </c>
      <c r="I24" s="3">
        <f t="shared" si="2"/>
        <v>0</v>
      </c>
      <c r="J24" s="4">
        <f t="shared" si="3"/>
        <v>0</v>
      </c>
    </row>
    <row r="25" spans="1:10" s="1" customFormat="1" ht="25.5">
      <c r="A25" s="13">
        <v>21</v>
      </c>
      <c r="B25" s="17" t="str">
        <f>zbiorówka!B25</f>
        <v xml:space="preserve">Model czaszki człowieka </v>
      </c>
      <c r="C25" s="17" t="str">
        <f>zbiorówka!C25</f>
        <v>Model czaszki człowieka wykonany z tworzywa sztucznego.  Naturalnych rozmiarów model czaszki dorosłego człowieka.</v>
      </c>
      <c r="D25" s="81">
        <v>1</v>
      </c>
      <c r="E25" s="15">
        <f>zbiorówka!E25</f>
        <v>0</v>
      </c>
      <c r="F25" s="15">
        <f t="shared" si="0"/>
        <v>0</v>
      </c>
      <c r="G25" s="37">
        <f>zbiorówka!G25</f>
        <v>0</v>
      </c>
      <c r="H25" s="16">
        <f t="shared" si="1"/>
        <v>0</v>
      </c>
      <c r="I25" s="3">
        <f t="shared" si="2"/>
        <v>0</v>
      </c>
      <c r="J25" s="4">
        <f t="shared" si="3"/>
        <v>0</v>
      </c>
    </row>
    <row r="26" spans="1:10" s="1" customFormat="1" ht="51">
      <c r="A26" s="13">
        <v>22</v>
      </c>
      <c r="B26" s="17" t="str">
        <f>zbiorówka!B26</f>
        <v>Serce - model naturalnych rozmiarów 2 - częściowy</v>
      </c>
      <c r="C26" s="17" t="str">
        <f>zbiorówka!C26</f>
        <v>Model serca naturalnych rozmiarów, 2-częściowy, wykonany z tworzywa sztucznego umieszczony na podstawie.</v>
      </c>
      <c r="D26" s="81">
        <v>0</v>
      </c>
      <c r="E26" s="15">
        <f>zbiorówka!E26</f>
        <v>0</v>
      </c>
      <c r="F26" s="15">
        <f t="shared" si="0"/>
        <v>0</v>
      </c>
      <c r="G26" s="37">
        <f>zbiorówka!G26</f>
        <v>0</v>
      </c>
      <c r="H26" s="16">
        <f t="shared" si="1"/>
        <v>0</v>
      </c>
      <c r="I26" s="3">
        <f t="shared" si="2"/>
        <v>0</v>
      </c>
      <c r="J26" s="4">
        <f t="shared" si="3"/>
        <v>0</v>
      </c>
    </row>
    <row r="27" spans="1:10" s="1" customFormat="1" ht="25.5">
      <c r="A27" s="13">
        <v>23</v>
      </c>
      <c r="B27" s="17" t="str">
        <f>zbiorówka!B27</f>
        <v xml:space="preserve">Model procesu oddychania </v>
      </c>
      <c r="C27" s="17" t="str">
        <f>zbiorówka!C27</f>
        <v>Model przyrządu do demonstracji procesu oddychania. Model wyjaśnia pracę płuc - proces wdechu i wydechu.</v>
      </c>
      <c r="D27" s="81">
        <v>0</v>
      </c>
      <c r="E27" s="15">
        <f>zbiorówka!E27</f>
        <v>0</v>
      </c>
      <c r="F27" s="15">
        <f t="shared" si="0"/>
        <v>0</v>
      </c>
      <c r="G27" s="37">
        <f>zbiorówka!G27</f>
        <v>0</v>
      </c>
      <c r="H27" s="16">
        <f t="shared" si="1"/>
        <v>0</v>
      </c>
      <c r="I27" s="3">
        <f t="shared" si="2"/>
        <v>0</v>
      </c>
      <c r="J27" s="4">
        <f t="shared" si="3"/>
        <v>0</v>
      </c>
    </row>
    <row r="28" spans="1:10" s="1" customFormat="1" ht="51">
      <c r="A28" s="13">
        <v>24</v>
      </c>
      <c r="B28" s="17" t="str">
        <f>zbiorówka!B28</f>
        <v xml:space="preserve">Model wątroby oraz trzustki z dwunastnicą </v>
      </c>
      <c r="C28" s="17" t="str">
        <f>zbiorówka!C28</f>
        <v>Wykonany z tworzywa sztucznego model wątroby oraz trzustki. Model musi składać się z trzech części, które z łatwością można rozłączyć w celu osobnej prezentacji: wątroba wraz z zaznaczonym woreczkiem żółciowym, żyła wraz z tętnicą wątrobową oraz trzustka z dwunastnicą i fragmentem układu wrotnego.
Poszczególne struktury anatomiczne oznaczone kolorami. Zachowane naturalne proporcje. Model na podstawie.</v>
      </c>
      <c r="D28" s="81">
        <v>1</v>
      </c>
      <c r="E28" s="15">
        <f>zbiorówka!E28</f>
        <v>0</v>
      </c>
      <c r="F28" s="15">
        <f t="shared" si="0"/>
        <v>0</v>
      </c>
      <c r="G28" s="37">
        <f>zbiorówka!G28</f>
        <v>0</v>
      </c>
      <c r="H28" s="16">
        <f t="shared" si="1"/>
        <v>0</v>
      </c>
      <c r="I28" s="3">
        <f t="shared" si="2"/>
        <v>0</v>
      </c>
      <c r="J28" s="4">
        <f t="shared" si="3"/>
        <v>0</v>
      </c>
    </row>
    <row r="29" spans="1:10" s="1" customFormat="1" ht="63.75">
      <c r="A29" s="13">
        <v>25</v>
      </c>
      <c r="B29" s="17" t="str">
        <f>zbiorówka!B29</f>
        <v xml:space="preserve">Mózg - model mózgu człowieka z arteriami - 8 części </v>
      </c>
      <c r="C29" s="17" t="str">
        <f>zbiorówka!C29</f>
        <v xml:space="preserve">Model mózgu wykonany z tworzywa sztucznego. Model z zaznaczonymi naczyniami krwionośnymi. </v>
      </c>
      <c r="D29" s="81">
        <v>1</v>
      </c>
      <c r="E29" s="15">
        <f>zbiorówka!E29</f>
        <v>0</v>
      </c>
      <c r="F29" s="15">
        <f t="shared" si="0"/>
        <v>0</v>
      </c>
      <c r="G29" s="37">
        <f>zbiorówka!G29</f>
        <v>0</v>
      </c>
      <c r="H29" s="16">
        <f t="shared" si="1"/>
        <v>0</v>
      </c>
      <c r="I29" s="3">
        <f t="shared" si="2"/>
        <v>0</v>
      </c>
      <c r="J29" s="4">
        <f t="shared" si="3"/>
        <v>0</v>
      </c>
    </row>
    <row r="30" spans="1:10" s="1" customFormat="1" ht="38.25">
      <c r="A30" s="13">
        <v>26</v>
      </c>
      <c r="B30" s="17" t="str">
        <f>zbiorówka!B30</f>
        <v>Model serca ludzkiego pompowany</v>
      </c>
      <c r="C30" s="17" t="str">
        <f>zbiorówka!C30</f>
        <v>Łatwy w użyciu model wykorzystujący pompkę do demonstracji podstaw przepływu krwi przez serce oraz płuca. Model pokazujący, w jaki sposób płuca oraz serce współpracują ze sobą.</v>
      </c>
      <c r="D30" s="81">
        <v>1</v>
      </c>
      <c r="E30" s="15">
        <f>zbiorówka!E30</f>
        <v>0</v>
      </c>
      <c r="F30" s="15">
        <f t="shared" si="0"/>
        <v>0</v>
      </c>
      <c r="G30" s="37">
        <f>zbiorówka!G30</f>
        <v>0</v>
      </c>
      <c r="H30" s="16">
        <f t="shared" si="1"/>
        <v>0</v>
      </c>
      <c r="I30" s="3">
        <f t="shared" si="2"/>
        <v>0</v>
      </c>
      <c r="J30" s="4">
        <f t="shared" si="3"/>
        <v>0</v>
      </c>
    </row>
    <row r="31" spans="1:10" s="1" customFormat="1" ht="25.5">
      <c r="A31" s="13">
        <v>27</v>
      </c>
      <c r="B31" s="17" t="str">
        <f>zbiorówka!B31</f>
        <v>Model oka</v>
      </c>
      <c r="C31" s="17" t="str">
        <f>zbiorówka!C31</f>
        <v>Model anatomiczny oka ludzkiego, sześciokrotnie powiększony umieszczony na podstawie. Wyjmowane części modelu to: rogówka, tęczówka i soczewka, ciało szkliste.</v>
      </c>
      <c r="D31" s="81">
        <v>0</v>
      </c>
      <c r="E31" s="15">
        <f>zbiorówka!E31</f>
        <v>0</v>
      </c>
      <c r="F31" s="15">
        <f t="shared" si="0"/>
        <v>0</v>
      </c>
      <c r="G31" s="37">
        <f>zbiorówka!G31</f>
        <v>0</v>
      </c>
      <c r="H31" s="16">
        <f t="shared" si="1"/>
        <v>0</v>
      </c>
      <c r="I31" s="3">
        <f t="shared" si="2"/>
        <v>0</v>
      </c>
      <c r="J31" s="4">
        <f t="shared" si="3"/>
        <v>0</v>
      </c>
    </row>
    <row r="32" spans="1:10" s="1" customFormat="1">
      <c r="A32" s="13">
        <v>28</v>
      </c>
      <c r="B32" s="17" t="str">
        <f>zbiorówka!B32</f>
        <v xml:space="preserve">Model ucha </v>
      </c>
      <c r="C32" s="17" t="str">
        <f>zbiorówka!C32</f>
        <v>Model ucha człowieka czterokrotnie powiększony, 4 częściowy, na podstawie.</v>
      </c>
      <c r="D32" s="81">
        <v>1</v>
      </c>
      <c r="E32" s="15">
        <f>zbiorówka!E32</f>
        <v>0</v>
      </c>
      <c r="F32" s="15">
        <f t="shared" si="0"/>
        <v>0</v>
      </c>
      <c r="G32" s="37">
        <f>zbiorówka!G32</f>
        <v>0</v>
      </c>
      <c r="H32" s="16">
        <f t="shared" si="1"/>
        <v>0</v>
      </c>
      <c r="I32" s="3">
        <f t="shared" si="2"/>
        <v>0</v>
      </c>
      <c r="J32" s="4">
        <f t="shared" si="3"/>
        <v>0</v>
      </c>
    </row>
    <row r="33" spans="1:10" s="1" customFormat="1" ht="51">
      <c r="A33" s="13">
        <v>29</v>
      </c>
      <c r="B33" s="17" t="str">
        <f>zbiorówka!B33</f>
        <v xml:space="preserve">Model blokowy skóry - skóra </v>
      </c>
      <c r="C33" s="17" t="str">
        <f>zbiorówka!C33</f>
        <v>Model skóry w przekroju, który przedstawia w najdrobniejszych szczegółach mikroskopową strukturę ludzkiej skóry. Blokowy model wycinka skóry ludzkiej powiększonej 70 razy, przedstawiający przekrój skóry człowieka w formie trójwymiarowej bryły. Rozdzielone poszczególne warstwy skóry, ważniejsze struktury takie jak: włosy, gruczoły łojowe i potowe, receptory, nerwy oraz naczynia krwionośne ukazane są szczegółowo.</v>
      </c>
      <c r="D33" s="81">
        <v>1</v>
      </c>
      <c r="E33" s="15">
        <f>zbiorówka!E33</f>
        <v>0</v>
      </c>
      <c r="F33" s="15">
        <f t="shared" si="0"/>
        <v>0</v>
      </c>
      <c r="G33" s="37">
        <f>zbiorówka!G33</f>
        <v>0</v>
      </c>
      <c r="H33" s="16">
        <f t="shared" si="1"/>
        <v>0</v>
      </c>
      <c r="I33" s="3">
        <f t="shared" si="2"/>
        <v>0</v>
      </c>
      <c r="J33" s="4">
        <f t="shared" si="3"/>
        <v>0</v>
      </c>
    </row>
    <row r="34" spans="1:10" s="1" customFormat="1" ht="63.75">
      <c r="A34" s="13">
        <v>30</v>
      </c>
      <c r="B34" s="17" t="str">
        <f>zbiorówka!B34</f>
        <v>Plansze interaktywne z biologii-program multimedialny</v>
      </c>
      <c r="C34" s="17" t="str">
        <f>zbiorówka!C34</f>
        <v>Plansze interaktywne do biologii obejmujące m. in.: ·• zdjęcia i ilustracje, w tym galerie zdjęć z nagraniami np. głosów ptaków
• filmy dotyczące zachowań zwierząt czy funkcjonowania organizmu człowieka.
Program przeznaczony do pracy z wykorzystaniem tablicy interaktywnej.</v>
      </c>
      <c r="D34" s="81">
        <v>0</v>
      </c>
      <c r="E34" s="15">
        <f>zbiorówka!E34</f>
        <v>0</v>
      </c>
      <c r="F34" s="15">
        <f t="shared" si="0"/>
        <v>0</v>
      </c>
      <c r="G34" s="37">
        <f>zbiorówka!G34</f>
        <v>0</v>
      </c>
      <c r="H34" s="16">
        <f t="shared" si="1"/>
        <v>0</v>
      </c>
      <c r="I34" s="3">
        <f t="shared" si="2"/>
        <v>0</v>
      </c>
      <c r="J34" s="4">
        <f t="shared" si="3"/>
        <v>0</v>
      </c>
    </row>
    <row r="35" spans="1:10" s="1" customFormat="1" ht="192" thickBot="1">
      <c r="A35" s="28">
        <v>31</v>
      </c>
      <c r="B35" s="29" t="str">
        <f>zbiorówka!B35</f>
        <v>Zestaw plansz dydaktycznych - w zestawie 10 sztuk</v>
      </c>
      <c r="C35" s="29" t="str">
        <f>zbiorówka!C35</f>
        <v>Plansze dydaktyczne o wymiarach min. 70 x 100 cm
- Budowa i replikacja DNA
- Bakterie i wirusy
- Gruczoły i hormony
- Układ moczowy
- Układ nerwowy
- Transport tlenu
- Układ oddechowy
- Układ mięśniowy
- Układ pokarmowy
- Układ krwionośny
W związku z faktem, iż odbiorcą zamówienia będą między innymi osoby niepełnosprawne, zgodnie z art. 29 ust. 5 ustawy Pzp, Zamawiający wymaga, by do pozycji   „Zestaw plansz dydaktycznych - w zestawie 10 sztuk” Wykonawca dostarczył folie powiększające do czytania (jedna folia powiększająca na każdą pracownię) w celu umożliwienia korzystania z nich również przez osoby niedowidzące.</v>
      </c>
      <c r="D35" s="82">
        <v>1</v>
      </c>
      <c r="E35" s="38">
        <f>zbiorówka!E35</f>
        <v>0</v>
      </c>
      <c r="F35" s="38">
        <f t="shared" si="0"/>
        <v>0</v>
      </c>
      <c r="G35" s="43">
        <f>zbiorówka!G35</f>
        <v>0</v>
      </c>
      <c r="H35" s="34">
        <f t="shared" si="1"/>
        <v>0</v>
      </c>
      <c r="I35" s="32">
        <f t="shared" si="2"/>
        <v>0</v>
      </c>
      <c r="J35" s="35">
        <f t="shared" si="3"/>
        <v>0</v>
      </c>
    </row>
    <row r="36" spans="1:10">
      <c r="F36" s="18">
        <f>SUM(F5:F35)</f>
        <v>0</v>
      </c>
      <c r="H36" s="18">
        <f>SUM(H5:H35)</f>
        <v>0</v>
      </c>
      <c r="J36" s="18">
        <f>SUM(J5:J35)</f>
        <v>0</v>
      </c>
    </row>
  </sheetData>
  <mergeCells count="3">
    <mergeCell ref="C1:I1"/>
    <mergeCell ref="C2:I2"/>
    <mergeCell ref="D3:F3"/>
  </mergeCells>
  <pageMargins left="0.7" right="0.7" top="0.75" bottom="0.75" header="0.3" footer="0.3"/>
  <pageSetup scale="40" orientation="portrait" r:id="rId1"/>
  <headerFooter>
    <oddHeader>&amp;L13/PN/J/2019</oddHeader>
    <oddFooter>&amp;L&amp;P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70" zoomScaleNormal="70" workbookViewId="0">
      <pane ySplit="4" topLeftCell="A5" activePane="bottomLeft" state="frozen"/>
      <selection activeCell="C9" sqref="C9"/>
      <selection pane="bottomLeft" activeCell="C9" sqref="C9"/>
    </sheetView>
  </sheetViews>
  <sheetFormatPr defaultColWidth="9" defaultRowHeight="14.25"/>
  <cols>
    <col min="1" max="1" width="5.625" style="11" customWidth="1"/>
    <col min="2" max="2" width="13.625" style="11" customWidth="1"/>
    <col min="3" max="3" width="96.125" style="11" customWidth="1"/>
    <col min="4" max="4" width="10.625" style="11" customWidth="1"/>
    <col min="5" max="5" width="11.875" style="11" customWidth="1"/>
    <col min="6" max="6" width="12" style="11" customWidth="1"/>
    <col min="7" max="7" width="10.25" style="12" bestFit="1" customWidth="1"/>
    <col min="8" max="8" width="12.25" style="11" customWidth="1"/>
    <col min="9" max="9" width="11.75" style="11" customWidth="1"/>
    <col min="10" max="10" width="12.125" style="11" bestFit="1" customWidth="1"/>
    <col min="11" max="16384" width="9" style="11"/>
  </cols>
  <sheetData>
    <row r="1" spans="1:10" s="8" customFormat="1" ht="15">
      <c r="A1" s="6"/>
      <c r="B1" s="7"/>
      <c r="C1" s="83" t="s">
        <v>9</v>
      </c>
      <c r="D1" s="83"/>
      <c r="E1" s="83"/>
      <c r="F1" s="83"/>
      <c r="G1" s="83"/>
      <c r="H1" s="83"/>
      <c r="I1" s="83"/>
    </row>
    <row r="2" spans="1:10" s="8" customFormat="1" ht="15">
      <c r="A2" s="9"/>
      <c r="B2" s="10"/>
      <c r="C2" s="86" t="s">
        <v>11</v>
      </c>
      <c r="D2" s="86"/>
      <c r="E2" s="86"/>
      <c r="F2" s="86"/>
      <c r="G2" s="86"/>
      <c r="H2" s="86"/>
      <c r="I2" s="86"/>
    </row>
    <row r="3" spans="1:10" s="8" customFormat="1" ht="15.75" thickBot="1">
      <c r="A3" s="9"/>
      <c r="B3" s="10"/>
      <c r="C3" s="19"/>
      <c r="D3" s="85"/>
      <c r="E3" s="85"/>
      <c r="F3" s="85"/>
      <c r="G3" s="20"/>
      <c r="H3" s="20"/>
      <c r="I3" s="20"/>
    </row>
    <row r="4" spans="1:10" customFormat="1" ht="38.25">
      <c r="A4" s="22"/>
      <c r="B4" s="23"/>
      <c r="C4" s="24"/>
      <c r="D4" s="24" t="s">
        <v>3</v>
      </c>
      <c r="E4" s="25" t="s">
        <v>4</v>
      </c>
      <c r="F4" s="25" t="s">
        <v>5</v>
      </c>
      <c r="G4" s="26" t="s">
        <v>6</v>
      </c>
      <c r="H4" s="26" t="s">
        <v>21</v>
      </c>
      <c r="I4" s="25" t="s">
        <v>7</v>
      </c>
      <c r="J4" s="27" t="s">
        <v>8</v>
      </c>
    </row>
    <row r="5" spans="1:10" s="1" customFormat="1" ht="25.5">
      <c r="A5" s="13">
        <v>1</v>
      </c>
      <c r="B5" s="17" t="str">
        <f>zbiorówka!B5</f>
        <v xml:space="preserve">Model komórki roślinnej </v>
      </c>
      <c r="C5" s="17" t="str">
        <f>zbiorówka!C5</f>
        <v>Model komórki roślinnej wykonany z wysokiej jakości tworzywa sztucznego, umieszczony na podstawie.</v>
      </c>
      <c r="D5" s="46">
        <v>1</v>
      </c>
      <c r="E5" s="15">
        <f>zbiorówka!E5</f>
        <v>0</v>
      </c>
      <c r="F5" s="15">
        <f>E5*D5</f>
        <v>0</v>
      </c>
      <c r="G5" s="37">
        <f>zbiorówka!G5</f>
        <v>0</v>
      </c>
      <c r="H5" s="16">
        <f>J5-F5</f>
        <v>0</v>
      </c>
      <c r="I5" s="3">
        <f>E5*G5%+E5</f>
        <v>0</v>
      </c>
      <c r="J5" s="4">
        <f>I5*D5</f>
        <v>0</v>
      </c>
    </row>
    <row r="6" spans="1:10" s="1" customFormat="1" ht="25.5">
      <c r="A6" s="13">
        <v>2</v>
      </c>
      <c r="B6" s="17" t="str">
        <f>zbiorówka!B6</f>
        <v xml:space="preserve">Model komórki zwierzęcej </v>
      </c>
      <c r="C6" s="17" t="str">
        <f>zbiorówka!C6</f>
        <v>Model komórki zwierzęcej wykonany z wysokiej jakości tworzywa sztucznego, umieszczony na podstawie.</v>
      </c>
      <c r="D6" s="46">
        <v>1</v>
      </c>
      <c r="E6" s="15">
        <f>zbiorówka!E6</f>
        <v>0</v>
      </c>
      <c r="F6" s="15">
        <f t="shared" ref="F6:F35" si="0">E6*D6</f>
        <v>0</v>
      </c>
      <c r="G6" s="37">
        <f>zbiorówka!G6</f>
        <v>0</v>
      </c>
      <c r="H6" s="16">
        <f t="shared" ref="H6:H35" si="1">J6-F6</f>
        <v>0</v>
      </c>
      <c r="I6" s="3">
        <f t="shared" ref="I6:I35" si="2">E6*G6%+E6</f>
        <v>0</v>
      </c>
      <c r="J6" s="4">
        <f t="shared" ref="J6:J35" si="3">I6*D6</f>
        <v>0</v>
      </c>
    </row>
    <row r="7" spans="1:10" s="1" customFormat="1" ht="25.5">
      <c r="A7" s="13">
        <v>3</v>
      </c>
      <c r="B7" s="17" t="str">
        <f>zbiorówka!B7</f>
        <v>Pantofelek - model</v>
      </c>
      <c r="C7" s="17" t="str">
        <f>zbiorówka!C7</f>
        <v xml:space="preserve">Model pantofelka, wykonany z wysokiej, jakości tworzywa sztucznego, umieszczony na podstawie. </v>
      </c>
      <c r="D7" s="46">
        <v>1</v>
      </c>
      <c r="E7" s="15">
        <f>zbiorówka!E7</f>
        <v>0</v>
      </c>
      <c r="F7" s="15">
        <f t="shared" si="0"/>
        <v>0</v>
      </c>
      <c r="G7" s="37">
        <f>zbiorówka!G7</f>
        <v>0</v>
      </c>
      <c r="H7" s="16">
        <f t="shared" si="1"/>
        <v>0</v>
      </c>
      <c r="I7" s="3">
        <f t="shared" si="2"/>
        <v>0</v>
      </c>
      <c r="J7" s="4">
        <f t="shared" si="3"/>
        <v>0</v>
      </c>
    </row>
    <row r="8" spans="1:10" s="1" customFormat="1" ht="153">
      <c r="A8" s="13">
        <v>4</v>
      </c>
      <c r="B8" s="17" t="str">
        <f>zbiorówka!B8</f>
        <v>Mikroskop cyfrowy z kamerą</v>
      </c>
      <c r="C8" s="17" t="str">
        <f>zbiorówka!C8</f>
        <v>Minimalne parametry mikroskopu:
1. sensor typu CMOS o rozdzielczości 5 MP,
2. statyw z regulowaną wysokością uchwytu oraz z pokrętłem regulacji ostrości makro,
3. obiektyw przesuwający się względem matrycy CMOS, z filtrem IR, jakościowe szkło optyczne,
4. ogniskowa: 15,8 mm / FOV 13 stopni,
5. zakres regulacji ostrości: 0 mm - 150 mm,
6. zakres dostępnych powiększeń: 10x - 300x,
7. format zapisu obrazów statycznych: JPG, BMP, PNG, TIF,
8. format zapisu video: AVI,
9. interfejs: USB 2.0, kabel USB połączony z obudową mikroskopu,
10. zasilanie: poprzez port USB
Okres gwarancji: 5 lat</v>
      </c>
      <c r="D8" s="46">
        <v>1</v>
      </c>
      <c r="E8" s="15">
        <f>zbiorówka!E8</f>
        <v>0</v>
      </c>
      <c r="F8" s="15">
        <f t="shared" si="0"/>
        <v>0</v>
      </c>
      <c r="G8" s="37">
        <f>zbiorówka!G8</f>
        <v>0</v>
      </c>
      <c r="H8" s="16">
        <f t="shared" si="1"/>
        <v>0</v>
      </c>
      <c r="I8" s="3">
        <f t="shared" si="2"/>
        <v>0</v>
      </c>
      <c r="J8" s="4">
        <f t="shared" si="3"/>
        <v>0</v>
      </c>
    </row>
    <row r="9" spans="1:10" s="1" customFormat="1" ht="153">
      <c r="A9" s="13">
        <v>5</v>
      </c>
      <c r="B9" s="17" t="str">
        <f>zbiorówka!B9</f>
        <v>Mikroskop uczniowski</v>
      </c>
      <c r="C9" s="17" t="str">
        <f>zbiorówka!C9</f>
        <v>Minimalne parametry mikroskopu:
1. Głowica monokularowa, obrotowa 360°, nachylana pod kątem 45°,
2. Powiększenie x 40–800
3. Średnica tubusu okularu 23,2 mm
4. Okulary WF10x
5. Soczewki obiektywowe 4х, 10х, 40хs
6. Kondensor 0,65
7. Obrotowa diafragma (6 apertury)
8. Regulacja jasności
9. Zasilanie 220V 50Hz lub 2 baterie AA
10. Typ źródła oświetlenia LED 3-3,2 V (oświetlenie górne i dolne)
Okres gwarancji: 5 lat.</v>
      </c>
      <c r="D9" s="46">
        <v>15</v>
      </c>
      <c r="E9" s="15">
        <f>zbiorówka!E9</f>
        <v>0</v>
      </c>
      <c r="F9" s="15">
        <f t="shared" si="0"/>
        <v>0</v>
      </c>
      <c r="G9" s="37">
        <f>zbiorówka!G9</f>
        <v>0</v>
      </c>
      <c r="H9" s="16">
        <f t="shared" si="1"/>
        <v>0</v>
      </c>
      <c r="I9" s="3">
        <f t="shared" si="2"/>
        <v>0</v>
      </c>
      <c r="J9" s="4">
        <f t="shared" si="3"/>
        <v>0</v>
      </c>
    </row>
    <row r="10" spans="1:10" s="1" customFormat="1" ht="38.25">
      <c r="A10" s="13">
        <v>6</v>
      </c>
      <c r="B10" s="17" t="str">
        <f>zbiorówka!B10</f>
        <v>Narzędzia preparacyjne</v>
      </c>
      <c r="C10" s="17" t="str">
        <f>zbiorówka!C10</f>
        <v xml:space="preserve">Zestaw narzędzi preparacyjnych, w którego skład wchodzą m. in. wchodzą: nożyczki (dwa rodzaje), pęseta prosta i zakrzywiona, skalpel z rękojeścią (dwa rodzaje), igła preparacyjna prosta i zakrzywiona, lupa śr. min. 50 mm, kolec. </v>
      </c>
      <c r="D10" s="46">
        <v>15</v>
      </c>
      <c r="E10" s="15">
        <f>zbiorówka!E10</f>
        <v>0</v>
      </c>
      <c r="F10" s="15">
        <f t="shared" si="0"/>
        <v>0</v>
      </c>
      <c r="G10" s="37">
        <f>zbiorówka!G10</f>
        <v>0</v>
      </c>
      <c r="H10" s="16">
        <f t="shared" si="1"/>
        <v>0</v>
      </c>
      <c r="I10" s="3">
        <f t="shared" si="2"/>
        <v>0</v>
      </c>
      <c r="J10" s="4">
        <f t="shared" si="3"/>
        <v>0</v>
      </c>
    </row>
    <row r="11" spans="1:10" s="1" customFormat="1" ht="51">
      <c r="A11" s="13">
        <v>7</v>
      </c>
      <c r="B11" s="17" t="str">
        <f>zbiorówka!B11</f>
        <v>Wirusy - modele typowych wirusów</v>
      </c>
      <c r="C11" s="17" t="str">
        <f>zbiorówka!C11</f>
        <v xml:space="preserve">Zestaw czterech typowych wirusów. Powiększenie ok. 1 mln razy. Zrobione z wysokiej jakości PCV, każdy na podstawce </v>
      </c>
      <c r="D11" s="46">
        <v>1</v>
      </c>
      <c r="E11" s="15">
        <f>zbiorówka!E11</f>
        <v>0</v>
      </c>
      <c r="F11" s="15">
        <f t="shared" si="0"/>
        <v>0</v>
      </c>
      <c r="G11" s="37">
        <f>zbiorówka!G11</f>
        <v>0</v>
      </c>
      <c r="H11" s="16">
        <f t="shared" si="1"/>
        <v>0</v>
      </c>
      <c r="I11" s="3">
        <f t="shared" si="2"/>
        <v>0</v>
      </c>
      <c r="J11" s="4">
        <f t="shared" si="3"/>
        <v>0</v>
      </c>
    </row>
    <row r="12" spans="1:10" s="1" customFormat="1" ht="38.25">
      <c r="A12" s="13">
        <v>8</v>
      </c>
      <c r="B12" s="17" t="str">
        <f>zbiorówka!B12</f>
        <v xml:space="preserve">Model łodygi rośliny dwuliściennej </v>
      </c>
      <c r="C12" s="17" t="str">
        <f>zbiorówka!C12</f>
        <v xml:space="preserve">Model ukazujący przekrój poprzeczny oraz podłużny łodygi rośliny dwuliściennej. </v>
      </c>
      <c r="D12" s="46">
        <v>1</v>
      </c>
      <c r="E12" s="15">
        <f>zbiorówka!E12</f>
        <v>0</v>
      </c>
      <c r="F12" s="15">
        <f t="shared" si="0"/>
        <v>0</v>
      </c>
      <c r="G12" s="37">
        <f>zbiorówka!G12</f>
        <v>0</v>
      </c>
      <c r="H12" s="16">
        <f t="shared" si="1"/>
        <v>0</v>
      </c>
      <c r="I12" s="3">
        <f t="shared" si="2"/>
        <v>0</v>
      </c>
      <c r="J12" s="4">
        <f t="shared" si="3"/>
        <v>0</v>
      </c>
    </row>
    <row r="13" spans="1:10" s="1" customFormat="1" ht="38.25">
      <c r="A13" s="13">
        <v>9</v>
      </c>
      <c r="B13" s="17" t="str">
        <f>zbiorówka!B13</f>
        <v xml:space="preserve">Model łodygi rośliny jednoliściennej </v>
      </c>
      <c r="C13" s="17" t="str">
        <f>zbiorówka!C13</f>
        <v>Model ukazujący przekrój poprzeczny oraz podłużny łodygi rośliny jednoliściennej.</v>
      </c>
      <c r="D13" s="46">
        <v>1</v>
      </c>
      <c r="E13" s="15">
        <f>zbiorówka!E13</f>
        <v>0</v>
      </c>
      <c r="F13" s="15">
        <f t="shared" si="0"/>
        <v>0</v>
      </c>
      <c r="G13" s="37">
        <f>zbiorówka!G13</f>
        <v>0</v>
      </c>
      <c r="H13" s="16">
        <f t="shared" si="1"/>
        <v>0</v>
      </c>
      <c r="I13" s="3">
        <f t="shared" si="2"/>
        <v>0</v>
      </c>
      <c r="J13" s="4">
        <f t="shared" si="3"/>
        <v>0</v>
      </c>
    </row>
    <row r="14" spans="1:10" s="1" customFormat="1">
      <c r="A14" s="13">
        <v>10</v>
      </c>
      <c r="B14" s="17" t="str">
        <f>zbiorówka!B14</f>
        <v>Model korzenia</v>
      </c>
      <c r="C14" s="17" t="str">
        <f>zbiorówka!C14</f>
        <v>Model końcówki korzenia wraz z fragmentem przekroju podłużnego na podstawie.</v>
      </c>
      <c r="D14" s="46">
        <v>1</v>
      </c>
      <c r="E14" s="15">
        <f>zbiorówka!E14</f>
        <v>0</v>
      </c>
      <c r="F14" s="15">
        <f t="shared" si="0"/>
        <v>0</v>
      </c>
      <c r="G14" s="37">
        <f>zbiorówka!G14</f>
        <v>0</v>
      </c>
      <c r="H14" s="16">
        <f t="shared" si="1"/>
        <v>0</v>
      </c>
      <c r="I14" s="3">
        <f t="shared" si="2"/>
        <v>0</v>
      </c>
      <c r="J14" s="4">
        <f t="shared" si="3"/>
        <v>0</v>
      </c>
    </row>
    <row r="15" spans="1:10" s="1" customFormat="1">
      <c r="A15" s="13">
        <v>11</v>
      </c>
      <c r="B15" s="17" t="str">
        <f>zbiorówka!B15</f>
        <v xml:space="preserve">Model liścia </v>
      </c>
      <c r="C15" s="17" t="str">
        <f>zbiorówka!C15</f>
        <v>Model przedstawiający strukturę liścia, ukazujący przekrój poprzeczny i podłużny.</v>
      </c>
      <c r="D15" s="46">
        <v>1</v>
      </c>
      <c r="E15" s="15">
        <f>zbiorówka!E15</f>
        <v>0</v>
      </c>
      <c r="F15" s="15">
        <f t="shared" si="0"/>
        <v>0</v>
      </c>
      <c r="G15" s="37">
        <f>zbiorówka!G15</f>
        <v>0</v>
      </c>
      <c r="H15" s="16">
        <f t="shared" si="1"/>
        <v>0</v>
      </c>
      <c r="I15" s="3">
        <f t="shared" si="2"/>
        <v>0</v>
      </c>
      <c r="J15" s="4">
        <f t="shared" si="3"/>
        <v>0</v>
      </c>
    </row>
    <row r="16" spans="1:10" s="1" customFormat="1" ht="51">
      <c r="A16" s="13">
        <v>12</v>
      </c>
      <c r="B16" s="17" t="str">
        <f>zbiorówka!B16</f>
        <v>Preparaty roślinne</v>
      </c>
      <c r="C16" s="17" t="str">
        <f>zbiorówka!C16</f>
        <v>Wysokiej jakości preparaty biologiczne z opisami w języku polskim. Preparaty roślinne (min. 30 szt.) zawierają przykłady podstawowych tkanek roślinnych. Całość zapakowana w pudełko z trwałego tworzywa. Zestaw preparatów powinien być zgodny z podstawą programową dla klas IV - VIII szkoły podstawowej oraz umożliwiać wykorzystanie go podczas zajęć rozwijających zainteresowania.</v>
      </c>
      <c r="D16" s="46">
        <v>1</v>
      </c>
      <c r="E16" s="15">
        <f>zbiorówka!E16</f>
        <v>0</v>
      </c>
      <c r="F16" s="15">
        <f t="shared" si="0"/>
        <v>0</v>
      </c>
      <c r="G16" s="37">
        <f>zbiorówka!G16</f>
        <v>0</v>
      </c>
      <c r="H16" s="16">
        <f t="shared" si="1"/>
        <v>0</v>
      </c>
      <c r="I16" s="3">
        <f t="shared" si="2"/>
        <v>0</v>
      </c>
      <c r="J16" s="4">
        <f t="shared" si="3"/>
        <v>0</v>
      </c>
    </row>
    <row r="17" spans="1:10" s="1" customFormat="1" ht="51">
      <c r="A17" s="13">
        <v>13</v>
      </c>
      <c r="B17" s="17" t="str">
        <f>zbiorówka!B17</f>
        <v>Preparaty zoologiczne</v>
      </c>
      <c r="C17" s="17" t="str">
        <f>zbiorówka!C17</f>
        <v>Wysokiej  jakości  preparaty  biologiczne z  opisami w języku polskim. Zestaw min. 30 preparatów zawierający przykłady organizmów jednokomórkowych oraz tkanek zwierzęcych. Całość zapakowana w pudełko z trwałego tworzywa. Zestaw preparatów powinien być zgodny z podstawą programową dla klas IV - VIII szkoły podstawowej.</v>
      </c>
      <c r="D17" s="46">
        <v>1</v>
      </c>
      <c r="E17" s="15">
        <f>zbiorówka!E17</f>
        <v>0</v>
      </c>
      <c r="F17" s="15">
        <f t="shared" si="0"/>
        <v>0</v>
      </c>
      <c r="G17" s="37">
        <f>zbiorówka!G17</f>
        <v>0</v>
      </c>
      <c r="H17" s="16">
        <f t="shared" si="1"/>
        <v>0</v>
      </c>
      <c r="I17" s="3">
        <f t="shared" si="2"/>
        <v>0</v>
      </c>
      <c r="J17" s="4">
        <f t="shared" si="3"/>
        <v>0</v>
      </c>
    </row>
    <row r="18" spans="1:10" s="1" customFormat="1" ht="38.25">
      <c r="A18" s="13">
        <v>14</v>
      </c>
      <c r="B18" s="17" t="str">
        <f>zbiorówka!B18</f>
        <v>Preparaty tkankowe</v>
      </c>
      <c r="C18" s="17" t="str">
        <f>zbiorówka!C18</f>
        <v>Wysokiej jakości preparaty biologiczne z opisami w języku polskim. Zestaw preparatów tkankowych (min. 30 szt.) zawierający przykłady tkanek zwierzęcych i ludzkich. Całość zapakowana w pudełko z trwałego tworzywa. Zestaw preparatów powinien być zgodny z podstawą programową dla klas IV - VIII szkoły podstawowej.</v>
      </c>
      <c r="D18" s="46">
        <v>1</v>
      </c>
      <c r="E18" s="15">
        <f>zbiorówka!E18</f>
        <v>0</v>
      </c>
      <c r="F18" s="15">
        <f t="shared" si="0"/>
        <v>0</v>
      </c>
      <c r="G18" s="37">
        <f>zbiorówka!G18</f>
        <v>0</v>
      </c>
      <c r="H18" s="16">
        <f t="shared" si="1"/>
        <v>0</v>
      </c>
      <c r="I18" s="3">
        <f t="shared" si="2"/>
        <v>0</v>
      </c>
      <c r="J18" s="4">
        <f t="shared" si="3"/>
        <v>0</v>
      </c>
    </row>
    <row r="19" spans="1:10" s="1" customFormat="1" ht="38.25">
      <c r="A19" s="13">
        <v>15</v>
      </c>
      <c r="B19" s="17" t="str">
        <f>zbiorówka!B19</f>
        <v xml:space="preserve">Bakterie - zestaw preparatów </v>
      </c>
      <c r="C19" s="17" t="str">
        <f>zbiorówka!C19</f>
        <v>Wysokiej jakości preparaty biologiczne z opisami w języku polskim. Zestaw preparatów (min. 23 szt.) zawierający przykłady bakterii. Całość zapakowana w pudełko z trwałego tworzywa. Zestaw preparatów powinien być zgodny z podstawą programową dla klas IV - VIII szkoły podstawowej.</v>
      </c>
      <c r="D19" s="46">
        <v>1</v>
      </c>
      <c r="E19" s="15">
        <f>zbiorówka!E19</f>
        <v>0</v>
      </c>
      <c r="F19" s="15">
        <f t="shared" si="0"/>
        <v>0</v>
      </c>
      <c r="G19" s="37">
        <f>zbiorówka!G19</f>
        <v>0</v>
      </c>
      <c r="H19" s="16">
        <f t="shared" si="1"/>
        <v>0</v>
      </c>
      <c r="I19" s="3">
        <f t="shared" si="2"/>
        <v>0</v>
      </c>
      <c r="J19" s="4">
        <f t="shared" si="3"/>
        <v>0</v>
      </c>
    </row>
    <row r="20" spans="1:10" s="1" customFormat="1" ht="25.5">
      <c r="A20" s="13">
        <v>16</v>
      </c>
      <c r="B20" s="17" t="str">
        <f>zbiorówka!B20</f>
        <v xml:space="preserve">Lupa średnica 10 cm </v>
      </c>
      <c r="C20" s="17" t="str">
        <f>zbiorówka!C20</f>
        <v>Lupa w oprawie z tworzywa sztucznego. Średnica min. 10cm.</v>
      </c>
      <c r="D20" s="46">
        <v>30</v>
      </c>
      <c r="E20" s="15">
        <f>zbiorówka!E20</f>
        <v>0</v>
      </c>
      <c r="F20" s="15">
        <f t="shared" si="0"/>
        <v>0</v>
      </c>
      <c r="G20" s="37">
        <f>zbiorówka!G20</f>
        <v>0</v>
      </c>
      <c r="H20" s="16">
        <f t="shared" si="1"/>
        <v>0</v>
      </c>
      <c r="I20" s="3">
        <f t="shared" si="2"/>
        <v>0</v>
      </c>
      <c r="J20" s="4">
        <f t="shared" si="3"/>
        <v>0</v>
      </c>
    </row>
    <row r="21" spans="1:10" s="1" customFormat="1" ht="51">
      <c r="A21" s="13">
        <v>17</v>
      </c>
      <c r="B21" s="17" t="str">
        <f>zbiorówka!B21</f>
        <v xml:space="preserve">Pojemnik do obserwacji owadów- podwójna lupa </v>
      </c>
      <c r="C21" s="17" t="str">
        <f>zbiorówka!C21</f>
        <v>Pojemnik do obserwacji owadów ze szkłem powiększającym w pokrywce i podziałką na dnie dla przedstawienia wielkości stworzenia. Powiększenie: 2x 3,5x . Średnica min. 7.5cm</v>
      </c>
      <c r="D21" s="46">
        <v>15</v>
      </c>
      <c r="E21" s="15">
        <f>zbiorówka!E21</f>
        <v>0</v>
      </c>
      <c r="F21" s="15">
        <f t="shared" si="0"/>
        <v>0</v>
      </c>
      <c r="G21" s="37">
        <f>zbiorówka!G21</f>
        <v>0</v>
      </c>
      <c r="H21" s="16">
        <f t="shared" si="1"/>
        <v>0</v>
      </c>
      <c r="I21" s="3">
        <f t="shared" si="2"/>
        <v>0</v>
      </c>
      <c r="J21" s="4">
        <f t="shared" si="3"/>
        <v>0</v>
      </c>
    </row>
    <row r="22" spans="1:10" s="1" customFormat="1" ht="63.75">
      <c r="A22" s="13">
        <v>18</v>
      </c>
      <c r="B22" s="17" t="str">
        <f>zbiorówka!B22</f>
        <v>Zestaw szkieletów zwierząt - w zestawie 5 sztuk</v>
      </c>
      <c r="C22" s="17" t="str">
        <f>zbiorówka!C22</f>
        <v xml:space="preserve">Zestaw powinien zawierać po 1 egz. szkieletu z każdego gatunku zwierząt: ryba, płaz, gad, ptak, ssak. Naturalne szkielety zwierząt umieszczone na podstawie, osłona wykonana z pleksi dla ochrony modelu przed uszkodzeniem. </v>
      </c>
      <c r="D22" s="46">
        <v>1</v>
      </c>
      <c r="E22" s="15">
        <f>zbiorówka!E22</f>
        <v>0</v>
      </c>
      <c r="F22" s="15">
        <f t="shared" si="0"/>
        <v>0</v>
      </c>
      <c r="G22" s="37">
        <f>zbiorówka!G22</f>
        <v>0</v>
      </c>
      <c r="H22" s="16">
        <f t="shared" si="1"/>
        <v>0</v>
      </c>
      <c r="I22" s="3">
        <f t="shared" si="2"/>
        <v>0</v>
      </c>
      <c r="J22" s="4">
        <f t="shared" si="3"/>
        <v>0</v>
      </c>
    </row>
    <row r="23" spans="1:10" s="1" customFormat="1" ht="38.25">
      <c r="A23" s="13">
        <v>19</v>
      </c>
      <c r="B23" s="17" t="str">
        <f>zbiorówka!B23</f>
        <v>Walizka ekobadacza</v>
      </c>
      <c r="C23" s="17" t="str">
        <f>zbiorówka!C23</f>
        <v>Zestaw dydaktyczny umożliwiający przeprowadzenie min. 480 testów kolorystycznych określających m. in. zawartość azotynów, azotanów, fosforanów, amoniaku, jonów żelaza, twardości i ph badanej wody oraz zmierzenie kwasowości gleby.</v>
      </c>
      <c r="D23" s="46">
        <v>2</v>
      </c>
      <c r="E23" s="15">
        <f>zbiorówka!E23</f>
        <v>0</v>
      </c>
      <c r="F23" s="15">
        <f t="shared" si="0"/>
        <v>0</v>
      </c>
      <c r="G23" s="37">
        <f>zbiorówka!G23</f>
        <v>0</v>
      </c>
      <c r="H23" s="16">
        <f t="shared" si="1"/>
        <v>0</v>
      </c>
      <c r="I23" s="3">
        <f t="shared" si="2"/>
        <v>0</v>
      </c>
      <c r="J23" s="4">
        <f t="shared" si="3"/>
        <v>0</v>
      </c>
    </row>
    <row r="24" spans="1:10" s="1" customFormat="1" ht="38.25">
      <c r="A24" s="13">
        <v>20</v>
      </c>
      <c r="B24" s="17" t="str">
        <f>zbiorówka!B24</f>
        <v>Szkielet człowieka na statywie</v>
      </c>
      <c r="C24" s="17" t="str">
        <f>zbiorówka!C24</f>
        <v>Model anatomiczny. Szkielet człowieka naturalnych rozmiarów na statywie. Wysokość modelu min. 170 cm.</v>
      </c>
      <c r="D24" s="46">
        <v>1</v>
      </c>
      <c r="E24" s="15">
        <f>zbiorówka!E24</f>
        <v>0</v>
      </c>
      <c r="F24" s="15">
        <f t="shared" si="0"/>
        <v>0</v>
      </c>
      <c r="G24" s="37">
        <f>zbiorówka!G24</f>
        <v>0</v>
      </c>
      <c r="H24" s="16">
        <f t="shared" si="1"/>
        <v>0</v>
      </c>
      <c r="I24" s="3">
        <f t="shared" si="2"/>
        <v>0</v>
      </c>
      <c r="J24" s="4">
        <f t="shared" si="3"/>
        <v>0</v>
      </c>
    </row>
    <row r="25" spans="1:10" s="1" customFormat="1" ht="25.5">
      <c r="A25" s="13">
        <v>21</v>
      </c>
      <c r="B25" s="17" t="str">
        <f>zbiorówka!B25</f>
        <v xml:space="preserve">Model czaszki człowieka </v>
      </c>
      <c r="C25" s="17" t="str">
        <f>zbiorówka!C25</f>
        <v>Model czaszki człowieka wykonany z tworzywa sztucznego.  Naturalnych rozmiarów model czaszki dorosłego człowieka.</v>
      </c>
      <c r="D25" s="46">
        <v>1</v>
      </c>
      <c r="E25" s="15">
        <f>zbiorówka!E25</f>
        <v>0</v>
      </c>
      <c r="F25" s="15">
        <f t="shared" si="0"/>
        <v>0</v>
      </c>
      <c r="G25" s="37">
        <f>zbiorówka!G25</f>
        <v>0</v>
      </c>
      <c r="H25" s="16">
        <f t="shared" si="1"/>
        <v>0</v>
      </c>
      <c r="I25" s="3">
        <f t="shared" si="2"/>
        <v>0</v>
      </c>
      <c r="J25" s="4">
        <f t="shared" si="3"/>
        <v>0</v>
      </c>
    </row>
    <row r="26" spans="1:10" s="1" customFormat="1" ht="51">
      <c r="A26" s="13">
        <v>22</v>
      </c>
      <c r="B26" s="17" t="str">
        <f>zbiorówka!B26</f>
        <v>Serce - model naturalnych rozmiarów 2 - częściowy</v>
      </c>
      <c r="C26" s="17" t="str">
        <f>zbiorówka!C26</f>
        <v>Model serca naturalnych rozmiarów, 2-częściowy, wykonany z tworzywa sztucznego umieszczony na podstawie.</v>
      </c>
      <c r="D26" s="46">
        <v>1</v>
      </c>
      <c r="E26" s="15">
        <f>zbiorówka!E26</f>
        <v>0</v>
      </c>
      <c r="F26" s="15">
        <f t="shared" si="0"/>
        <v>0</v>
      </c>
      <c r="G26" s="37">
        <f>zbiorówka!G26</f>
        <v>0</v>
      </c>
      <c r="H26" s="16">
        <f t="shared" si="1"/>
        <v>0</v>
      </c>
      <c r="I26" s="3">
        <f t="shared" si="2"/>
        <v>0</v>
      </c>
      <c r="J26" s="4">
        <f t="shared" si="3"/>
        <v>0</v>
      </c>
    </row>
    <row r="27" spans="1:10" s="1" customFormat="1" ht="25.5">
      <c r="A27" s="13">
        <v>23</v>
      </c>
      <c r="B27" s="17" t="str">
        <f>zbiorówka!B27</f>
        <v xml:space="preserve">Model procesu oddychania </v>
      </c>
      <c r="C27" s="17" t="str">
        <f>zbiorówka!C27</f>
        <v>Model przyrządu do demonstracji procesu oddychania. Model wyjaśnia pracę płuc - proces wdechu i wydechu.</v>
      </c>
      <c r="D27" s="46">
        <v>1</v>
      </c>
      <c r="E27" s="15">
        <f>zbiorówka!E27</f>
        <v>0</v>
      </c>
      <c r="F27" s="15">
        <f t="shared" si="0"/>
        <v>0</v>
      </c>
      <c r="G27" s="37">
        <f>zbiorówka!G27</f>
        <v>0</v>
      </c>
      <c r="H27" s="16">
        <f t="shared" si="1"/>
        <v>0</v>
      </c>
      <c r="I27" s="3">
        <f t="shared" si="2"/>
        <v>0</v>
      </c>
      <c r="J27" s="4">
        <f t="shared" si="3"/>
        <v>0</v>
      </c>
    </row>
    <row r="28" spans="1:10" s="1" customFormat="1" ht="51">
      <c r="A28" s="13">
        <v>24</v>
      </c>
      <c r="B28" s="17" t="str">
        <f>zbiorówka!B28</f>
        <v xml:space="preserve">Model wątroby oraz trzustki z dwunastnicą </v>
      </c>
      <c r="C28" s="17" t="str">
        <f>zbiorówka!C28</f>
        <v>Wykonany z tworzywa sztucznego model wątroby oraz trzustki. Model musi składać się z trzech części, które z łatwością można rozłączyć w celu osobnej prezentacji: wątroba wraz z zaznaczonym woreczkiem żółciowym, żyła wraz z tętnicą wątrobową oraz trzustka z dwunastnicą i fragmentem układu wrotnego.
Poszczególne struktury anatomiczne oznaczone kolorami. Zachowane naturalne proporcje. Model na podstawie.</v>
      </c>
      <c r="D28" s="46">
        <v>1</v>
      </c>
      <c r="E28" s="15">
        <f>zbiorówka!E28</f>
        <v>0</v>
      </c>
      <c r="F28" s="15">
        <f t="shared" si="0"/>
        <v>0</v>
      </c>
      <c r="G28" s="37">
        <f>zbiorówka!G28</f>
        <v>0</v>
      </c>
      <c r="H28" s="16">
        <f t="shared" si="1"/>
        <v>0</v>
      </c>
      <c r="I28" s="3">
        <f t="shared" si="2"/>
        <v>0</v>
      </c>
      <c r="J28" s="4">
        <f t="shared" si="3"/>
        <v>0</v>
      </c>
    </row>
    <row r="29" spans="1:10" s="1" customFormat="1" ht="63.75">
      <c r="A29" s="13">
        <v>25</v>
      </c>
      <c r="B29" s="17" t="str">
        <f>zbiorówka!B29</f>
        <v xml:space="preserve">Mózg - model mózgu człowieka z arteriami - 8 części </v>
      </c>
      <c r="C29" s="17" t="str">
        <f>zbiorówka!C29</f>
        <v xml:space="preserve">Model mózgu wykonany z tworzywa sztucznego. Model z zaznaczonymi naczyniami krwionośnymi. </v>
      </c>
      <c r="D29" s="46">
        <v>1</v>
      </c>
      <c r="E29" s="15">
        <f>zbiorówka!E29</f>
        <v>0</v>
      </c>
      <c r="F29" s="15">
        <f t="shared" si="0"/>
        <v>0</v>
      </c>
      <c r="G29" s="37">
        <f>zbiorówka!G29</f>
        <v>0</v>
      </c>
      <c r="H29" s="16">
        <f t="shared" si="1"/>
        <v>0</v>
      </c>
      <c r="I29" s="3">
        <f t="shared" si="2"/>
        <v>0</v>
      </c>
      <c r="J29" s="4">
        <f t="shared" si="3"/>
        <v>0</v>
      </c>
    </row>
    <row r="30" spans="1:10" s="1" customFormat="1" ht="38.25">
      <c r="A30" s="13">
        <v>26</v>
      </c>
      <c r="B30" s="17" t="str">
        <f>zbiorówka!B30</f>
        <v>Model serca ludzkiego pompowany</v>
      </c>
      <c r="C30" s="17" t="str">
        <f>zbiorówka!C30</f>
        <v>Łatwy w użyciu model wykorzystujący pompkę do demonstracji podstaw przepływu krwi przez serce oraz płuca. Model pokazujący, w jaki sposób płuca oraz serce współpracują ze sobą.</v>
      </c>
      <c r="D30" s="46">
        <v>1</v>
      </c>
      <c r="E30" s="15">
        <f>zbiorówka!E30</f>
        <v>0</v>
      </c>
      <c r="F30" s="15">
        <f t="shared" si="0"/>
        <v>0</v>
      </c>
      <c r="G30" s="37">
        <f>zbiorówka!G30</f>
        <v>0</v>
      </c>
      <c r="H30" s="16">
        <f t="shared" si="1"/>
        <v>0</v>
      </c>
      <c r="I30" s="3">
        <f t="shared" si="2"/>
        <v>0</v>
      </c>
      <c r="J30" s="4">
        <f t="shared" si="3"/>
        <v>0</v>
      </c>
    </row>
    <row r="31" spans="1:10" s="1" customFormat="1" ht="25.5">
      <c r="A31" s="13">
        <v>27</v>
      </c>
      <c r="B31" s="17" t="str">
        <f>zbiorówka!B31</f>
        <v>Model oka</v>
      </c>
      <c r="C31" s="17" t="str">
        <f>zbiorówka!C31</f>
        <v>Model anatomiczny oka ludzkiego, sześciokrotnie powiększony umieszczony na podstawie. Wyjmowane części modelu to: rogówka, tęczówka i soczewka, ciało szkliste.</v>
      </c>
      <c r="D31" s="46">
        <v>1</v>
      </c>
      <c r="E31" s="15">
        <f>zbiorówka!E31</f>
        <v>0</v>
      </c>
      <c r="F31" s="15">
        <f t="shared" si="0"/>
        <v>0</v>
      </c>
      <c r="G31" s="37">
        <f>zbiorówka!G31</f>
        <v>0</v>
      </c>
      <c r="H31" s="16">
        <f t="shared" si="1"/>
        <v>0</v>
      </c>
      <c r="I31" s="3">
        <f t="shared" si="2"/>
        <v>0</v>
      </c>
      <c r="J31" s="4">
        <f t="shared" si="3"/>
        <v>0</v>
      </c>
    </row>
    <row r="32" spans="1:10" s="1" customFormat="1">
      <c r="A32" s="13">
        <v>28</v>
      </c>
      <c r="B32" s="17" t="str">
        <f>zbiorówka!B32</f>
        <v xml:space="preserve">Model ucha </v>
      </c>
      <c r="C32" s="17" t="str">
        <f>zbiorówka!C32</f>
        <v>Model ucha człowieka czterokrotnie powiększony, 4 częściowy, na podstawie.</v>
      </c>
      <c r="D32" s="46">
        <v>1</v>
      </c>
      <c r="E32" s="15">
        <f>zbiorówka!E32</f>
        <v>0</v>
      </c>
      <c r="F32" s="15">
        <f t="shared" si="0"/>
        <v>0</v>
      </c>
      <c r="G32" s="37">
        <f>zbiorówka!G32</f>
        <v>0</v>
      </c>
      <c r="H32" s="16">
        <f t="shared" si="1"/>
        <v>0</v>
      </c>
      <c r="I32" s="3">
        <f t="shared" si="2"/>
        <v>0</v>
      </c>
      <c r="J32" s="4">
        <f t="shared" si="3"/>
        <v>0</v>
      </c>
    </row>
    <row r="33" spans="1:10" s="1" customFormat="1" ht="51">
      <c r="A33" s="13">
        <v>29</v>
      </c>
      <c r="B33" s="17" t="str">
        <f>zbiorówka!B33</f>
        <v xml:space="preserve">Model blokowy skóry - skóra </v>
      </c>
      <c r="C33" s="17" t="str">
        <f>zbiorówka!C33</f>
        <v>Model skóry w przekroju, który przedstawia w najdrobniejszych szczegółach mikroskopową strukturę ludzkiej skóry. Blokowy model wycinka skóry ludzkiej powiększonej 70 razy, przedstawiający przekrój skóry człowieka w formie trójwymiarowej bryły. Rozdzielone poszczególne warstwy skóry, ważniejsze struktury takie jak: włosy, gruczoły łojowe i potowe, receptory, nerwy oraz naczynia krwionośne ukazane są szczegółowo.</v>
      </c>
      <c r="D33" s="46">
        <v>1</v>
      </c>
      <c r="E33" s="15">
        <f>zbiorówka!E33</f>
        <v>0</v>
      </c>
      <c r="F33" s="15">
        <f t="shared" si="0"/>
        <v>0</v>
      </c>
      <c r="G33" s="37">
        <f>zbiorówka!G33</f>
        <v>0</v>
      </c>
      <c r="H33" s="16">
        <f t="shared" si="1"/>
        <v>0</v>
      </c>
      <c r="I33" s="3">
        <f t="shared" si="2"/>
        <v>0</v>
      </c>
      <c r="J33" s="4">
        <f t="shared" si="3"/>
        <v>0</v>
      </c>
    </row>
    <row r="34" spans="1:10" s="1" customFormat="1" ht="63.75">
      <c r="A34" s="13">
        <v>30</v>
      </c>
      <c r="B34" s="17" t="str">
        <f>zbiorówka!B34</f>
        <v>Plansze interaktywne z biologii-program multimedialny</v>
      </c>
      <c r="C34" s="17" t="str">
        <f>zbiorówka!C34</f>
        <v>Plansze interaktywne do biologii obejmujące m. in.: ·• zdjęcia i ilustracje, w tym galerie zdjęć z nagraniami np. głosów ptaków
• filmy dotyczące zachowań zwierząt czy funkcjonowania organizmu człowieka.
Program przeznaczony do pracy z wykorzystaniem tablicy interaktywnej.</v>
      </c>
      <c r="D34" s="46">
        <v>1</v>
      </c>
      <c r="E34" s="15">
        <f>zbiorówka!E34</f>
        <v>0</v>
      </c>
      <c r="F34" s="15">
        <f t="shared" si="0"/>
        <v>0</v>
      </c>
      <c r="G34" s="37">
        <f>zbiorówka!G34</f>
        <v>0</v>
      </c>
      <c r="H34" s="16">
        <f t="shared" si="1"/>
        <v>0</v>
      </c>
      <c r="I34" s="3">
        <f t="shared" si="2"/>
        <v>0</v>
      </c>
      <c r="J34" s="4">
        <f t="shared" si="3"/>
        <v>0</v>
      </c>
    </row>
    <row r="35" spans="1:10" s="1" customFormat="1" ht="192" thickBot="1">
      <c r="A35" s="28">
        <v>31</v>
      </c>
      <c r="B35" s="29" t="str">
        <f>zbiorówka!B35</f>
        <v>Zestaw plansz dydaktycznych - w zestawie 10 sztuk</v>
      </c>
      <c r="C35" s="29" t="str">
        <f>zbiorówka!C35</f>
        <v>Plansze dydaktyczne o wymiarach min. 70 x 100 cm
- Budowa i replikacja DNA
- Bakterie i wirusy
- Gruczoły i hormony
- Układ moczowy
- Układ nerwowy
- Transport tlenu
- Układ oddechowy
- Układ mięśniowy
- Układ pokarmowy
- Układ krwionośny
W związku z faktem, iż odbiorcą zamówienia będą między innymi osoby niepełnosprawne, zgodnie z art. 29 ust. 5 ustawy Pzp, Zamawiający wymaga, by do pozycji   „Zestaw plansz dydaktycznych - w zestawie 10 sztuk” Wykonawca dostarczył folie powiększające do czytania (jedna folia powiększająca na każdą pracownię) w celu umożliwienia korzystania z nich również przez osoby niedowidzące.</v>
      </c>
      <c r="D35" s="47">
        <v>1</v>
      </c>
      <c r="E35" s="38">
        <f>zbiorówka!E35</f>
        <v>0</v>
      </c>
      <c r="F35" s="38">
        <f t="shared" si="0"/>
        <v>0</v>
      </c>
      <c r="G35" s="43">
        <f>zbiorówka!G35</f>
        <v>0</v>
      </c>
      <c r="H35" s="34">
        <f t="shared" si="1"/>
        <v>0</v>
      </c>
      <c r="I35" s="32">
        <f t="shared" si="2"/>
        <v>0</v>
      </c>
      <c r="J35" s="35">
        <f t="shared" si="3"/>
        <v>0</v>
      </c>
    </row>
    <row r="36" spans="1:10">
      <c r="F36" s="18">
        <f>SUM(F5:F35)</f>
        <v>0</v>
      </c>
      <c r="H36" s="18">
        <f>SUM(H5:H35)</f>
        <v>0</v>
      </c>
      <c r="J36" s="18">
        <f>SUM(J5:J35)</f>
        <v>0</v>
      </c>
    </row>
  </sheetData>
  <mergeCells count="3">
    <mergeCell ref="C1:I1"/>
    <mergeCell ref="C2:I2"/>
    <mergeCell ref="D3:F3"/>
  </mergeCells>
  <pageMargins left="0.7" right="0.7" top="0.75" bottom="0.75" header="0.3" footer="0.3"/>
  <pageSetup scale="45" orientation="portrait" r:id="rId1"/>
  <headerFooter>
    <oddHeader>&amp;L13/PN/J/2019</oddHeader>
    <oddFooter>&amp;L&amp;P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70" zoomScaleNormal="70" workbookViewId="0">
      <pane ySplit="4" topLeftCell="A5" activePane="bottomLeft" state="frozen"/>
      <selection activeCell="C9" sqref="C9"/>
      <selection pane="bottomLeft" activeCell="C9" sqref="C9"/>
    </sheetView>
  </sheetViews>
  <sheetFormatPr defaultColWidth="9" defaultRowHeight="14.25"/>
  <cols>
    <col min="1" max="1" width="5.625" style="11" customWidth="1"/>
    <col min="2" max="2" width="13.625" style="11" customWidth="1"/>
    <col min="3" max="3" width="96.125" style="11" customWidth="1"/>
    <col min="4" max="4" width="10.625" style="11" customWidth="1"/>
    <col min="5" max="5" width="11.875" style="11" customWidth="1"/>
    <col min="6" max="6" width="12" style="11" customWidth="1"/>
    <col min="7" max="7" width="10.25" style="12" bestFit="1" customWidth="1"/>
    <col min="8" max="8" width="12.25" style="11" customWidth="1"/>
    <col min="9" max="9" width="11.75" style="11" customWidth="1"/>
    <col min="10" max="10" width="12.125" style="11" bestFit="1" customWidth="1"/>
    <col min="11" max="16384" width="9" style="11"/>
  </cols>
  <sheetData>
    <row r="1" spans="1:10" s="8" customFormat="1" ht="15">
      <c r="A1" s="6"/>
      <c r="B1" s="7"/>
      <c r="C1" s="86" t="s">
        <v>9</v>
      </c>
      <c r="D1" s="86"/>
      <c r="E1" s="86"/>
      <c r="F1" s="86"/>
      <c r="G1" s="86"/>
      <c r="H1" s="86"/>
      <c r="I1" s="86"/>
      <c r="J1" s="86"/>
    </row>
    <row r="2" spans="1:10" s="8" customFormat="1" ht="15">
      <c r="A2" s="9"/>
      <c r="B2" s="10"/>
      <c r="C2" s="86" t="s">
        <v>22</v>
      </c>
      <c r="D2" s="86"/>
      <c r="E2" s="86"/>
      <c r="F2" s="86"/>
      <c r="G2" s="86"/>
      <c r="H2" s="86"/>
      <c r="I2" s="86"/>
      <c r="J2" s="86"/>
    </row>
    <row r="3" spans="1:10" s="8" customFormat="1" ht="15.75" thickBot="1">
      <c r="A3" s="9"/>
      <c r="B3" s="10"/>
      <c r="C3" s="19"/>
      <c r="D3" s="85"/>
      <c r="E3" s="85"/>
      <c r="F3" s="85"/>
      <c r="G3" s="20"/>
      <c r="H3" s="20"/>
      <c r="I3" s="20"/>
    </row>
    <row r="4" spans="1:10" customFormat="1" ht="38.25">
      <c r="A4" s="22"/>
      <c r="B4" s="23"/>
      <c r="C4" s="24"/>
      <c r="D4" s="24" t="s">
        <v>3</v>
      </c>
      <c r="E4" s="25" t="s">
        <v>4</v>
      </c>
      <c r="F4" s="25" t="s">
        <v>5</v>
      </c>
      <c r="G4" s="26" t="s">
        <v>6</v>
      </c>
      <c r="H4" s="26" t="s">
        <v>21</v>
      </c>
      <c r="I4" s="25" t="s">
        <v>7</v>
      </c>
      <c r="J4" s="27" t="s">
        <v>8</v>
      </c>
    </row>
    <row r="5" spans="1:10" s="1" customFormat="1" ht="25.5">
      <c r="A5" s="13">
        <v>1</v>
      </c>
      <c r="B5" s="17" t="str">
        <f>zbiorówka!B5</f>
        <v xml:space="preserve">Model komórki roślinnej </v>
      </c>
      <c r="C5" s="17" t="str">
        <f>zbiorówka!C5</f>
        <v>Model komórki roślinnej wykonany z wysokiej jakości tworzywa sztucznego, umieszczony na podstawie.</v>
      </c>
      <c r="D5" s="48">
        <v>1</v>
      </c>
      <c r="E5" s="15">
        <f>zbiorówka!E5</f>
        <v>0</v>
      </c>
      <c r="F5" s="15">
        <f>E5*D5</f>
        <v>0</v>
      </c>
      <c r="G5" s="37">
        <f>zbiorówka!G5</f>
        <v>0</v>
      </c>
      <c r="H5" s="16">
        <f>J5-F5</f>
        <v>0</v>
      </c>
      <c r="I5" s="3">
        <f>E5*G5%+E5</f>
        <v>0</v>
      </c>
      <c r="J5" s="4">
        <f>I5*D5</f>
        <v>0</v>
      </c>
    </row>
    <row r="6" spans="1:10" s="1" customFormat="1" ht="25.5">
      <c r="A6" s="13">
        <v>2</v>
      </c>
      <c r="B6" s="17" t="str">
        <f>zbiorówka!B6</f>
        <v xml:space="preserve">Model komórki zwierzęcej </v>
      </c>
      <c r="C6" s="17" t="str">
        <f>zbiorówka!C6</f>
        <v>Model komórki zwierzęcej wykonany z wysokiej jakości tworzywa sztucznego, umieszczony na podstawie.</v>
      </c>
      <c r="D6" s="48">
        <v>1</v>
      </c>
      <c r="E6" s="15">
        <f>zbiorówka!E6</f>
        <v>0</v>
      </c>
      <c r="F6" s="15">
        <f t="shared" ref="F6:F35" si="0">E6*D6</f>
        <v>0</v>
      </c>
      <c r="G6" s="37">
        <f>zbiorówka!G6</f>
        <v>0</v>
      </c>
      <c r="H6" s="16">
        <f t="shared" ref="H6:H35" si="1">J6-F6</f>
        <v>0</v>
      </c>
      <c r="I6" s="3">
        <f t="shared" ref="I6:I35" si="2">E6*G6%+E6</f>
        <v>0</v>
      </c>
      <c r="J6" s="4">
        <f t="shared" ref="J6:J35" si="3">I6*D6</f>
        <v>0</v>
      </c>
    </row>
    <row r="7" spans="1:10" s="1" customFormat="1" ht="25.5">
      <c r="A7" s="13">
        <v>3</v>
      </c>
      <c r="B7" s="17" t="str">
        <f>zbiorówka!B7</f>
        <v>Pantofelek - model</v>
      </c>
      <c r="C7" s="17" t="str">
        <f>zbiorówka!C7</f>
        <v xml:space="preserve">Model pantofelka, wykonany z wysokiej, jakości tworzywa sztucznego, umieszczony na podstawie. </v>
      </c>
      <c r="D7" s="48">
        <v>1</v>
      </c>
      <c r="E7" s="15">
        <f>zbiorówka!E7</f>
        <v>0</v>
      </c>
      <c r="F7" s="15">
        <f t="shared" si="0"/>
        <v>0</v>
      </c>
      <c r="G7" s="37">
        <f>zbiorówka!G7</f>
        <v>0</v>
      </c>
      <c r="H7" s="16">
        <f t="shared" si="1"/>
        <v>0</v>
      </c>
      <c r="I7" s="3">
        <f t="shared" si="2"/>
        <v>0</v>
      </c>
      <c r="J7" s="4">
        <f t="shared" si="3"/>
        <v>0</v>
      </c>
    </row>
    <row r="8" spans="1:10" s="1" customFormat="1" ht="153">
      <c r="A8" s="13">
        <v>4</v>
      </c>
      <c r="B8" s="17" t="str">
        <f>zbiorówka!B8</f>
        <v>Mikroskop cyfrowy z kamerą</v>
      </c>
      <c r="C8" s="17" t="str">
        <f>zbiorówka!C8</f>
        <v>Minimalne parametry mikroskopu:
1. sensor typu CMOS o rozdzielczości 5 MP,
2. statyw z regulowaną wysokością uchwytu oraz z pokrętłem regulacji ostrości makro,
3. obiektyw przesuwający się względem matrycy CMOS, z filtrem IR, jakościowe szkło optyczne,
4. ogniskowa: 15,8 mm / FOV 13 stopni,
5. zakres regulacji ostrości: 0 mm - 150 mm,
6. zakres dostępnych powiększeń: 10x - 300x,
7. format zapisu obrazów statycznych: JPG, BMP, PNG, TIF,
8. format zapisu video: AVI,
9. interfejs: USB 2.0, kabel USB połączony z obudową mikroskopu,
10. zasilanie: poprzez port USB
Okres gwarancji: 5 lat</v>
      </c>
      <c r="D8" s="48">
        <v>0</v>
      </c>
      <c r="E8" s="15">
        <f>zbiorówka!E8</f>
        <v>0</v>
      </c>
      <c r="F8" s="15">
        <f t="shared" si="0"/>
        <v>0</v>
      </c>
      <c r="G8" s="37">
        <f>zbiorówka!G8</f>
        <v>0</v>
      </c>
      <c r="H8" s="16">
        <f t="shared" si="1"/>
        <v>0</v>
      </c>
      <c r="I8" s="3">
        <f t="shared" si="2"/>
        <v>0</v>
      </c>
      <c r="J8" s="4">
        <f t="shared" si="3"/>
        <v>0</v>
      </c>
    </row>
    <row r="9" spans="1:10" s="1" customFormat="1" ht="153">
      <c r="A9" s="13">
        <v>5</v>
      </c>
      <c r="B9" s="17" t="str">
        <f>zbiorówka!B9</f>
        <v>Mikroskop uczniowski</v>
      </c>
      <c r="C9" s="17" t="str">
        <f>zbiorówka!C9</f>
        <v>Minimalne parametry mikroskopu:
1. Głowica monokularowa, obrotowa 360°, nachylana pod kątem 45°,
2. Powiększenie x 40–800
3. Średnica tubusu okularu 23,2 mm
4. Okulary WF10x
5. Soczewki obiektywowe 4х, 10х, 40хs
6. Kondensor 0,65
7. Obrotowa diafragma (6 apertury)
8. Regulacja jasności
9. Zasilanie 220V 50Hz lub 2 baterie AA
10. Typ źródła oświetlenia LED 3-3,2 V (oświetlenie górne i dolne)
Okres gwarancji: 5 lat.</v>
      </c>
      <c r="D9" s="48">
        <v>0</v>
      </c>
      <c r="E9" s="15">
        <f>zbiorówka!E9</f>
        <v>0</v>
      </c>
      <c r="F9" s="15">
        <f t="shared" si="0"/>
        <v>0</v>
      </c>
      <c r="G9" s="37">
        <f>zbiorówka!G9</f>
        <v>0</v>
      </c>
      <c r="H9" s="16">
        <f t="shared" si="1"/>
        <v>0</v>
      </c>
      <c r="I9" s="3">
        <f t="shared" si="2"/>
        <v>0</v>
      </c>
      <c r="J9" s="4">
        <f t="shared" si="3"/>
        <v>0</v>
      </c>
    </row>
    <row r="10" spans="1:10" s="1" customFormat="1" ht="38.25">
      <c r="A10" s="13">
        <v>6</v>
      </c>
      <c r="B10" s="17" t="str">
        <f>zbiorówka!B10</f>
        <v>Narzędzia preparacyjne</v>
      </c>
      <c r="C10" s="17" t="str">
        <f>zbiorówka!C10</f>
        <v xml:space="preserve">Zestaw narzędzi preparacyjnych, w którego skład wchodzą m. in. wchodzą: nożyczki (dwa rodzaje), pęseta prosta i zakrzywiona, skalpel z rękojeścią (dwa rodzaje), igła preparacyjna prosta i zakrzywiona, lupa śr. min. 50 mm, kolec. </v>
      </c>
      <c r="D10" s="48">
        <v>0</v>
      </c>
      <c r="E10" s="15">
        <f>zbiorówka!E10</f>
        <v>0</v>
      </c>
      <c r="F10" s="15">
        <f t="shared" si="0"/>
        <v>0</v>
      </c>
      <c r="G10" s="37">
        <f>zbiorówka!G10</f>
        <v>0</v>
      </c>
      <c r="H10" s="16">
        <f t="shared" si="1"/>
        <v>0</v>
      </c>
      <c r="I10" s="3">
        <f t="shared" si="2"/>
        <v>0</v>
      </c>
      <c r="J10" s="4">
        <f t="shared" si="3"/>
        <v>0</v>
      </c>
    </row>
    <row r="11" spans="1:10" s="1" customFormat="1" ht="51">
      <c r="A11" s="13">
        <v>7</v>
      </c>
      <c r="B11" s="17" t="str">
        <f>zbiorówka!B11</f>
        <v>Wirusy - modele typowych wirusów</v>
      </c>
      <c r="C11" s="17" t="str">
        <f>zbiorówka!C11</f>
        <v xml:space="preserve">Zestaw czterech typowych wirusów. Powiększenie ok. 1 mln razy. Zrobione z wysokiej jakości PCV, każdy na podstawce </v>
      </c>
      <c r="D11" s="48">
        <v>1</v>
      </c>
      <c r="E11" s="15">
        <f>zbiorówka!E11</f>
        <v>0</v>
      </c>
      <c r="F11" s="15">
        <f t="shared" si="0"/>
        <v>0</v>
      </c>
      <c r="G11" s="37">
        <f>zbiorówka!G11</f>
        <v>0</v>
      </c>
      <c r="H11" s="16">
        <f t="shared" si="1"/>
        <v>0</v>
      </c>
      <c r="I11" s="3">
        <f t="shared" si="2"/>
        <v>0</v>
      </c>
      <c r="J11" s="4">
        <f t="shared" si="3"/>
        <v>0</v>
      </c>
    </row>
    <row r="12" spans="1:10" s="1" customFormat="1" ht="38.25">
      <c r="A12" s="13">
        <v>8</v>
      </c>
      <c r="B12" s="17" t="str">
        <f>zbiorówka!B12</f>
        <v xml:space="preserve">Model łodygi rośliny dwuliściennej </v>
      </c>
      <c r="C12" s="17" t="str">
        <f>zbiorówka!C12</f>
        <v xml:space="preserve">Model ukazujący przekrój poprzeczny oraz podłużny łodygi rośliny dwuliściennej. </v>
      </c>
      <c r="D12" s="48">
        <v>1</v>
      </c>
      <c r="E12" s="15">
        <f>zbiorówka!E12</f>
        <v>0</v>
      </c>
      <c r="F12" s="15">
        <f t="shared" si="0"/>
        <v>0</v>
      </c>
      <c r="G12" s="37">
        <f>zbiorówka!G12</f>
        <v>0</v>
      </c>
      <c r="H12" s="16">
        <f t="shared" si="1"/>
        <v>0</v>
      </c>
      <c r="I12" s="3">
        <f t="shared" si="2"/>
        <v>0</v>
      </c>
      <c r="J12" s="4">
        <f t="shared" si="3"/>
        <v>0</v>
      </c>
    </row>
    <row r="13" spans="1:10" s="1" customFormat="1" ht="38.25">
      <c r="A13" s="13">
        <v>9</v>
      </c>
      <c r="B13" s="17" t="str">
        <f>zbiorówka!B13</f>
        <v xml:space="preserve">Model łodygi rośliny jednoliściennej </v>
      </c>
      <c r="C13" s="17" t="str">
        <f>zbiorówka!C13</f>
        <v>Model ukazujący przekrój poprzeczny oraz podłużny łodygi rośliny jednoliściennej.</v>
      </c>
      <c r="D13" s="48">
        <v>1</v>
      </c>
      <c r="E13" s="15">
        <f>zbiorówka!E13</f>
        <v>0</v>
      </c>
      <c r="F13" s="15">
        <f t="shared" si="0"/>
        <v>0</v>
      </c>
      <c r="G13" s="37">
        <f>zbiorówka!G13</f>
        <v>0</v>
      </c>
      <c r="H13" s="16">
        <f t="shared" si="1"/>
        <v>0</v>
      </c>
      <c r="I13" s="3">
        <f t="shared" si="2"/>
        <v>0</v>
      </c>
      <c r="J13" s="4">
        <f t="shared" si="3"/>
        <v>0</v>
      </c>
    </row>
    <row r="14" spans="1:10" s="1" customFormat="1">
      <c r="A14" s="13">
        <v>10</v>
      </c>
      <c r="B14" s="17" t="str">
        <f>zbiorówka!B14</f>
        <v>Model korzenia</v>
      </c>
      <c r="C14" s="17" t="str">
        <f>zbiorówka!C14</f>
        <v>Model końcówki korzenia wraz z fragmentem przekroju podłużnego na podstawie.</v>
      </c>
      <c r="D14" s="48">
        <v>1</v>
      </c>
      <c r="E14" s="15">
        <f>zbiorówka!E14</f>
        <v>0</v>
      </c>
      <c r="F14" s="15">
        <f t="shared" si="0"/>
        <v>0</v>
      </c>
      <c r="G14" s="37">
        <f>zbiorówka!G14</f>
        <v>0</v>
      </c>
      <c r="H14" s="16">
        <f t="shared" si="1"/>
        <v>0</v>
      </c>
      <c r="I14" s="3">
        <f t="shared" si="2"/>
        <v>0</v>
      </c>
      <c r="J14" s="4">
        <f t="shared" si="3"/>
        <v>0</v>
      </c>
    </row>
    <row r="15" spans="1:10" s="1" customFormat="1">
      <c r="A15" s="13">
        <v>11</v>
      </c>
      <c r="B15" s="17" t="str">
        <f>zbiorówka!B15</f>
        <v xml:space="preserve">Model liścia </v>
      </c>
      <c r="C15" s="17" t="str">
        <f>zbiorówka!C15</f>
        <v>Model przedstawiający strukturę liścia, ukazujący przekrój poprzeczny i podłużny.</v>
      </c>
      <c r="D15" s="48">
        <v>1</v>
      </c>
      <c r="E15" s="15">
        <f>zbiorówka!E15</f>
        <v>0</v>
      </c>
      <c r="F15" s="15">
        <f t="shared" si="0"/>
        <v>0</v>
      </c>
      <c r="G15" s="37">
        <f>zbiorówka!G15</f>
        <v>0</v>
      </c>
      <c r="H15" s="16">
        <f t="shared" si="1"/>
        <v>0</v>
      </c>
      <c r="I15" s="3">
        <f t="shared" si="2"/>
        <v>0</v>
      </c>
      <c r="J15" s="4">
        <f t="shared" si="3"/>
        <v>0</v>
      </c>
    </row>
    <row r="16" spans="1:10" s="1" customFormat="1" ht="51">
      <c r="A16" s="13">
        <v>12</v>
      </c>
      <c r="B16" s="17" t="str">
        <f>zbiorówka!B16</f>
        <v>Preparaty roślinne</v>
      </c>
      <c r="C16" s="17" t="str">
        <f>zbiorówka!C16</f>
        <v>Wysokiej jakości preparaty biologiczne z opisami w języku polskim. Preparaty roślinne (min. 30 szt.) zawierają przykłady podstawowych tkanek roślinnych. Całość zapakowana w pudełko z trwałego tworzywa. Zestaw preparatów powinien być zgodny z podstawą programową dla klas IV - VIII szkoły podstawowej oraz umożliwiać wykorzystanie go podczas zajęć rozwijających zainteresowania.</v>
      </c>
      <c r="D16" s="48">
        <v>1</v>
      </c>
      <c r="E16" s="15">
        <f>zbiorówka!E16</f>
        <v>0</v>
      </c>
      <c r="F16" s="15">
        <f t="shared" si="0"/>
        <v>0</v>
      </c>
      <c r="G16" s="37">
        <f>zbiorówka!G16</f>
        <v>0</v>
      </c>
      <c r="H16" s="16">
        <f t="shared" si="1"/>
        <v>0</v>
      </c>
      <c r="I16" s="3">
        <f t="shared" si="2"/>
        <v>0</v>
      </c>
      <c r="J16" s="4">
        <f t="shared" si="3"/>
        <v>0</v>
      </c>
    </row>
    <row r="17" spans="1:10" s="1" customFormat="1" ht="51">
      <c r="A17" s="13">
        <v>13</v>
      </c>
      <c r="B17" s="17" t="str">
        <f>zbiorówka!B17</f>
        <v>Preparaty zoologiczne</v>
      </c>
      <c r="C17" s="17" t="str">
        <f>zbiorówka!C17</f>
        <v>Wysokiej  jakości  preparaty  biologiczne z  opisami w języku polskim. Zestaw min. 30 preparatów zawierający przykłady organizmów jednokomórkowych oraz tkanek zwierzęcych. Całość zapakowana w pudełko z trwałego tworzywa. Zestaw preparatów powinien być zgodny z podstawą programową dla klas IV - VIII szkoły podstawowej.</v>
      </c>
      <c r="D17" s="48">
        <v>1</v>
      </c>
      <c r="E17" s="15">
        <f>zbiorówka!E17</f>
        <v>0</v>
      </c>
      <c r="F17" s="15">
        <f t="shared" si="0"/>
        <v>0</v>
      </c>
      <c r="G17" s="37">
        <f>zbiorówka!G17</f>
        <v>0</v>
      </c>
      <c r="H17" s="16">
        <f t="shared" si="1"/>
        <v>0</v>
      </c>
      <c r="I17" s="3">
        <f t="shared" si="2"/>
        <v>0</v>
      </c>
      <c r="J17" s="4">
        <f t="shared" si="3"/>
        <v>0</v>
      </c>
    </row>
    <row r="18" spans="1:10" s="1" customFormat="1" ht="38.25">
      <c r="A18" s="13">
        <v>14</v>
      </c>
      <c r="B18" s="17" t="str">
        <f>zbiorówka!B18</f>
        <v>Preparaty tkankowe</v>
      </c>
      <c r="C18" s="17" t="str">
        <f>zbiorówka!C18</f>
        <v>Wysokiej jakości preparaty biologiczne z opisami w języku polskim. Zestaw preparatów tkankowych (min. 30 szt.) zawierający przykłady tkanek zwierzęcych i ludzkich. Całość zapakowana w pudełko z trwałego tworzywa. Zestaw preparatów powinien być zgodny z podstawą programową dla klas IV - VIII szkoły podstawowej.</v>
      </c>
      <c r="D18" s="48">
        <v>1</v>
      </c>
      <c r="E18" s="15">
        <f>zbiorówka!E18</f>
        <v>0</v>
      </c>
      <c r="F18" s="15">
        <f t="shared" si="0"/>
        <v>0</v>
      </c>
      <c r="G18" s="37">
        <f>zbiorówka!G18</f>
        <v>0</v>
      </c>
      <c r="H18" s="16">
        <f t="shared" si="1"/>
        <v>0</v>
      </c>
      <c r="I18" s="3">
        <f t="shared" si="2"/>
        <v>0</v>
      </c>
      <c r="J18" s="4">
        <f t="shared" si="3"/>
        <v>0</v>
      </c>
    </row>
    <row r="19" spans="1:10" s="1" customFormat="1" ht="38.25">
      <c r="A19" s="13">
        <v>15</v>
      </c>
      <c r="B19" s="17" t="str">
        <f>zbiorówka!B19</f>
        <v xml:space="preserve">Bakterie - zestaw preparatów </v>
      </c>
      <c r="C19" s="17" t="str">
        <f>zbiorówka!C19</f>
        <v>Wysokiej jakości preparaty biologiczne z opisami w języku polskim. Zestaw preparatów (min. 23 szt.) zawierający przykłady bakterii. Całość zapakowana w pudełko z trwałego tworzywa. Zestaw preparatów powinien być zgodny z podstawą programową dla klas IV - VIII szkoły podstawowej.</v>
      </c>
      <c r="D19" s="48">
        <v>1</v>
      </c>
      <c r="E19" s="15">
        <f>zbiorówka!E19</f>
        <v>0</v>
      </c>
      <c r="F19" s="15">
        <f t="shared" si="0"/>
        <v>0</v>
      </c>
      <c r="G19" s="37">
        <f>zbiorówka!G19</f>
        <v>0</v>
      </c>
      <c r="H19" s="16">
        <f t="shared" si="1"/>
        <v>0</v>
      </c>
      <c r="I19" s="3">
        <f t="shared" si="2"/>
        <v>0</v>
      </c>
      <c r="J19" s="4">
        <f t="shared" si="3"/>
        <v>0</v>
      </c>
    </row>
    <row r="20" spans="1:10" s="1" customFormat="1" ht="25.5">
      <c r="A20" s="13">
        <v>16</v>
      </c>
      <c r="B20" s="17" t="str">
        <f>zbiorówka!B20</f>
        <v xml:space="preserve">Lupa średnica 10 cm </v>
      </c>
      <c r="C20" s="17" t="str">
        <f>zbiorówka!C20</f>
        <v>Lupa w oprawie z tworzywa sztucznego. Średnica min. 10cm.</v>
      </c>
      <c r="D20" s="48">
        <v>0</v>
      </c>
      <c r="E20" s="15">
        <f>zbiorówka!E20</f>
        <v>0</v>
      </c>
      <c r="F20" s="15">
        <f t="shared" si="0"/>
        <v>0</v>
      </c>
      <c r="G20" s="37">
        <f>zbiorówka!G20</f>
        <v>0</v>
      </c>
      <c r="H20" s="16">
        <f t="shared" si="1"/>
        <v>0</v>
      </c>
      <c r="I20" s="3">
        <f t="shared" si="2"/>
        <v>0</v>
      </c>
      <c r="J20" s="4">
        <f t="shared" si="3"/>
        <v>0</v>
      </c>
    </row>
    <row r="21" spans="1:10" s="1" customFormat="1" ht="51">
      <c r="A21" s="13">
        <v>17</v>
      </c>
      <c r="B21" s="17" t="str">
        <f>zbiorówka!B21</f>
        <v xml:space="preserve">Pojemnik do obserwacji owadów- podwójna lupa </v>
      </c>
      <c r="C21" s="17" t="str">
        <f>zbiorówka!C21</f>
        <v>Pojemnik do obserwacji owadów ze szkłem powiększającym w pokrywce i podziałką na dnie dla przedstawienia wielkości stworzenia. Powiększenie: 2x 3,5x . Średnica min. 7.5cm</v>
      </c>
      <c r="D21" s="48">
        <v>0</v>
      </c>
      <c r="E21" s="15">
        <f>zbiorówka!E21</f>
        <v>0</v>
      </c>
      <c r="F21" s="15">
        <f t="shared" si="0"/>
        <v>0</v>
      </c>
      <c r="G21" s="37">
        <f>zbiorówka!G21</f>
        <v>0</v>
      </c>
      <c r="H21" s="16">
        <f t="shared" si="1"/>
        <v>0</v>
      </c>
      <c r="I21" s="3">
        <f t="shared" si="2"/>
        <v>0</v>
      </c>
      <c r="J21" s="4">
        <f t="shared" si="3"/>
        <v>0</v>
      </c>
    </row>
    <row r="22" spans="1:10" s="1" customFormat="1" ht="63.75">
      <c r="A22" s="13">
        <v>18</v>
      </c>
      <c r="B22" s="17" t="str">
        <f>zbiorówka!B22</f>
        <v>Zestaw szkieletów zwierząt - w zestawie 5 sztuk</v>
      </c>
      <c r="C22" s="17" t="str">
        <f>zbiorówka!C22</f>
        <v xml:space="preserve">Zestaw powinien zawierać po 1 egz. szkieletu z każdego gatunku zwierząt: ryba, płaz, gad, ptak, ssak. Naturalne szkielety zwierząt umieszczone na podstawie, osłona wykonana z pleksi dla ochrony modelu przed uszkodzeniem. </v>
      </c>
      <c r="D22" s="48">
        <v>1</v>
      </c>
      <c r="E22" s="15">
        <f>zbiorówka!E22</f>
        <v>0</v>
      </c>
      <c r="F22" s="15">
        <f t="shared" si="0"/>
        <v>0</v>
      </c>
      <c r="G22" s="37">
        <f>zbiorówka!G22</f>
        <v>0</v>
      </c>
      <c r="H22" s="16">
        <f t="shared" si="1"/>
        <v>0</v>
      </c>
      <c r="I22" s="3">
        <f t="shared" si="2"/>
        <v>0</v>
      </c>
      <c r="J22" s="4">
        <f t="shared" si="3"/>
        <v>0</v>
      </c>
    </row>
    <row r="23" spans="1:10" s="1" customFormat="1" ht="38.25">
      <c r="A23" s="13">
        <v>19</v>
      </c>
      <c r="B23" s="17" t="str">
        <f>zbiorówka!B23</f>
        <v>Walizka ekobadacza</v>
      </c>
      <c r="C23" s="17" t="str">
        <f>zbiorówka!C23</f>
        <v>Zestaw dydaktyczny umożliwiający przeprowadzenie min. 480 testów kolorystycznych określających m. in. zawartość azotynów, azotanów, fosforanów, amoniaku, jonów żelaza, twardości i ph badanej wody oraz zmierzenie kwasowości gleby.</v>
      </c>
      <c r="D23" s="48">
        <v>2</v>
      </c>
      <c r="E23" s="15">
        <f>zbiorówka!E23</f>
        <v>0</v>
      </c>
      <c r="F23" s="15">
        <f t="shared" si="0"/>
        <v>0</v>
      </c>
      <c r="G23" s="37">
        <f>zbiorówka!G23</f>
        <v>0</v>
      </c>
      <c r="H23" s="16">
        <f t="shared" si="1"/>
        <v>0</v>
      </c>
      <c r="I23" s="3">
        <f t="shared" si="2"/>
        <v>0</v>
      </c>
      <c r="J23" s="4">
        <f t="shared" si="3"/>
        <v>0</v>
      </c>
    </row>
    <row r="24" spans="1:10" s="1" customFormat="1" ht="38.25">
      <c r="A24" s="13">
        <v>20</v>
      </c>
      <c r="B24" s="17" t="str">
        <f>zbiorówka!B24</f>
        <v>Szkielet człowieka na statywie</v>
      </c>
      <c r="C24" s="17" t="str">
        <f>zbiorówka!C24</f>
        <v>Model anatomiczny. Szkielet człowieka naturalnych rozmiarów na statywie. Wysokość modelu min. 170 cm.</v>
      </c>
      <c r="D24" s="48">
        <v>0</v>
      </c>
      <c r="E24" s="15">
        <f>zbiorówka!E24</f>
        <v>0</v>
      </c>
      <c r="F24" s="15">
        <f t="shared" si="0"/>
        <v>0</v>
      </c>
      <c r="G24" s="37">
        <f>zbiorówka!G24</f>
        <v>0</v>
      </c>
      <c r="H24" s="16">
        <f t="shared" si="1"/>
        <v>0</v>
      </c>
      <c r="I24" s="3">
        <f t="shared" si="2"/>
        <v>0</v>
      </c>
      <c r="J24" s="4">
        <f t="shared" si="3"/>
        <v>0</v>
      </c>
    </row>
    <row r="25" spans="1:10" s="1" customFormat="1" ht="25.5">
      <c r="A25" s="13">
        <v>21</v>
      </c>
      <c r="B25" s="17" t="str">
        <f>zbiorówka!B25</f>
        <v xml:space="preserve">Model czaszki człowieka </v>
      </c>
      <c r="C25" s="17" t="str">
        <f>zbiorówka!C25</f>
        <v>Model czaszki człowieka wykonany z tworzywa sztucznego.  Naturalnych rozmiarów model czaszki dorosłego człowieka.</v>
      </c>
      <c r="D25" s="48">
        <v>1</v>
      </c>
      <c r="E25" s="15">
        <f>zbiorówka!E25</f>
        <v>0</v>
      </c>
      <c r="F25" s="15">
        <f t="shared" si="0"/>
        <v>0</v>
      </c>
      <c r="G25" s="37">
        <f>zbiorówka!G25</f>
        <v>0</v>
      </c>
      <c r="H25" s="16">
        <f t="shared" si="1"/>
        <v>0</v>
      </c>
      <c r="I25" s="3">
        <f t="shared" si="2"/>
        <v>0</v>
      </c>
      <c r="J25" s="4">
        <f t="shared" si="3"/>
        <v>0</v>
      </c>
    </row>
    <row r="26" spans="1:10" s="1" customFormat="1" ht="51">
      <c r="A26" s="13">
        <v>22</v>
      </c>
      <c r="B26" s="17" t="str">
        <f>zbiorówka!B26</f>
        <v>Serce - model naturalnych rozmiarów 2 - częściowy</v>
      </c>
      <c r="C26" s="17" t="str">
        <f>zbiorówka!C26</f>
        <v>Model serca naturalnych rozmiarów, 2-częściowy, wykonany z tworzywa sztucznego umieszczony na podstawie.</v>
      </c>
      <c r="D26" s="48">
        <v>0</v>
      </c>
      <c r="E26" s="15">
        <f>zbiorówka!E26</f>
        <v>0</v>
      </c>
      <c r="F26" s="15">
        <f t="shared" si="0"/>
        <v>0</v>
      </c>
      <c r="G26" s="37">
        <f>zbiorówka!G26</f>
        <v>0</v>
      </c>
      <c r="H26" s="16">
        <f t="shared" si="1"/>
        <v>0</v>
      </c>
      <c r="I26" s="3">
        <f t="shared" si="2"/>
        <v>0</v>
      </c>
      <c r="J26" s="4">
        <f t="shared" si="3"/>
        <v>0</v>
      </c>
    </row>
    <row r="27" spans="1:10" s="1" customFormat="1" ht="25.5">
      <c r="A27" s="13">
        <v>23</v>
      </c>
      <c r="B27" s="17" t="str">
        <f>zbiorówka!B27</f>
        <v xml:space="preserve">Model procesu oddychania </v>
      </c>
      <c r="C27" s="17" t="str">
        <f>zbiorówka!C27</f>
        <v>Model przyrządu do demonstracji procesu oddychania. Model wyjaśnia pracę płuc - proces wdechu i wydechu.</v>
      </c>
      <c r="D27" s="48">
        <v>1</v>
      </c>
      <c r="E27" s="15">
        <f>zbiorówka!E27</f>
        <v>0</v>
      </c>
      <c r="F27" s="15">
        <f t="shared" si="0"/>
        <v>0</v>
      </c>
      <c r="G27" s="37">
        <f>zbiorówka!G27</f>
        <v>0</v>
      </c>
      <c r="H27" s="16">
        <f t="shared" si="1"/>
        <v>0</v>
      </c>
      <c r="I27" s="3">
        <f t="shared" si="2"/>
        <v>0</v>
      </c>
      <c r="J27" s="4">
        <f t="shared" si="3"/>
        <v>0</v>
      </c>
    </row>
    <row r="28" spans="1:10" s="1" customFormat="1" ht="51">
      <c r="A28" s="13">
        <v>24</v>
      </c>
      <c r="B28" s="17" t="str">
        <f>zbiorówka!B28</f>
        <v xml:space="preserve">Model wątroby oraz trzustki z dwunastnicą </v>
      </c>
      <c r="C28" s="17" t="str">
        <f>zbiorówka!C28</f>
        <v>Wykonany z tworzywa sztucznego model wątroby oraz trzustki. Model musi składać się z trzech części, które z łatwością można rozłączyć w celu osobnej prezentacji: wątroba wraz z zaznaczonym woreczkiem żółciowym, żyła wraz z tętnicą wątrobową oraz trzustka z dwunastnicą i fragmentem układu wrotnego.
Poszczególne struktury anatomiczne oznaczone kolorami. Zachowane naturalne proporcje. Model na podstawie.</v>
      </c>
      <c r="D28" s="48">
        <v>1</v>
      </c>
      <c r="E28" s="15">
        <f>zbiorówka!E28</f>
        <v>0</v>
      </c>
      <c r="F28" s="15">
        <f t="shared" si="0"/>
        <v>0</v>
      </c>
      <c r="G28" s="37">
        <f>zbiorówka!G28</f>
        <v>0</v>
      </c>
      <c r="H28" s="16">
        <f t="shared" si="1"/>
        <v>0</v>
      </c>
      <c r="I28" s="3">
        <f t="shared" si="2"/>
        <v>0</v>
      </c>
      <c r="J28" s="4">
        <f t="shared" si="3"/>
        <v>0</v>
      </c>
    </row>
    <row r="29" spans="1:10" s="1" customFormat="1" ht="63.75">
      <c r="A29" s="13">
        <v>25</v>
      </c>
      <c r="B29" s="17" t="str">
        <f>zbiorówka!B29</f>
        <v xml:space="preserve">Mózg - model mózgu człowieka z arteriami - 8 części </v>
      </c>
      <c r="C29" s="17" t="str">
        <f>zbiorówka!C29</f>
        <v xml:space="preserve">Model mózgu wykonany z tworzywa sztucznego. Model z zaznaczonymi naczyniami krwionośnymi. </v>
      </c>
      <c r="D29" s="48">
        <v>1</v>
      </c>
      <c r="E29" s="15">
        <f>zbiorówka!E29</f>
        <v>0</v>
      </c>
      <c r="F29" s="15">
        <f t="shared" si="0"/>
        <v>0</v>
      </c>
      <c r="G29" s="37">
        <f>zbiorówka!G29</f>
        <v>0</v>
      </c>
      <c r="H29" s="16">
        <f t="shared" si="1"/>
        <v>0</v>
      </c>
      <c r="I29" s="3">
        <f t="shared" si="2"/>
        <v>0</v>
      </c>
      <c r="J29" s="4">
        <f t="shared" si="3"/>
        <v>0</v>
      </c>
    </row>
    <row r="30" spans="1:10" s="1" customFormat="1" ht="38.25">
      <c r="A30" s="13">
        <v>26</v>
      </c>
      <c r="B30" s="17" t="str">
        <f>zbiorówka!B30</f>
        <v>Model serca ludzkiego pompowany</v>
      </c>
      <c r="C30" s="17" t="str">
        <f>zbiorówka!C30</f>
        <v>Łatwy w użyciu model wykorzystujący pompkę do demonstracji podstaw przepływu krwi przez serce oraz płuca. Model pokazujący, w jaki sposób płuca oraz serce współpracują ze sobą.</v>
      </c>
      <c r="D30" s="48">
        <v>0</v>
      </c>
      <c r="E30" s="15">
        <f>zbiorówka!E30</f>
        <v>0</v>
      </c>
      <c r="F30" s="15">
        <f t="shared" si="0"/>
        <v>0</v>
      </c>
      <c r="G30" s="37">
        <f>zbiorówka!G30</f>
        <v>0</v>
      </c>
      <c r="H30" s="16">
        <f t="shared" si="1"/>
        <v>0</v>
      </c>
      <c r="I30" s="3">
        <f t="shared" si="2"/>
        <v>0</v>
      </c>
      <c r="J30" s="4">
        <f t="shared" si="3"/>
        <v>0</v>
      </c>
    </row>
    <row r="31" spans="1:10" s="1" customFormat="1" ht="25.5">
      <c r="A31" s="13">
        <v>27</v>
      </c>
      <c r="B31" s="17" t="str">
        <f>zbiorówka!B31</f>
        <v>Model oka</v>
      </c>
      <c r="C31" s="17" t="str">
        <f>zbiorówka!C31</f>
        <v>Model anatomiczny oka ludzkiego, sześciokrotnie powiększony umieszczony na podstawie. Wyjmowane części modelu to: rogówka, tęczówka i soczewka, ciało szkliste.</v>
      </c>
      <c r="D31" s="48">
        <v>1</v>
      </c>
      <c r="E31" s="15">
        <f>zbiorówka!E31</f>
        <v>0</v>
      </c>
      <c r="F31" s="15">
        <f t="shared" si="0"/>
        <v>0</v>
      </c>
      <c r="G31" s="37">
        <f>zbiorówka!G31</f>
        <v>0</v>
      </c>
      <c r="H31" s="16">
        <f t="shared" si="1"/>
        <v>0</v>
      </c>
      <c r="I31" s="3">
        <f t="shared" si="2"/>
        <v>0</v>
      </c>
      <c r="J31" s="4">
        <f t="shared" si="3"/>
        <v>0</v>
      </c>
    </row>
    <row r="32" spans="1:10" s="1" customFormat="1">
      <c r="A32" s="13">
        <v>28</v>
      </c>
      <c r="B32" s="17" t="str">
        <f>zbiorówka!B32</f>
        <v xml:space="preserve">Model ucha </v>
      </c>
      <c r="C32" s="17" t="str">
        <f>zbiorówka!C32</f>
        <v>Model ucha człowieka czterokrotnie powiększony, 4 częściowy, na podstawie.</v>
      </c>
      <c r="D32" s="48">
        <v>1</v>
      </c>
      <c r="E32" s="15">
        <f>zbiorówka!E32</f>
        <v>0</v>
      </c>
      <c r="F32" s="15">
        <f t="shared" si="0"/>
        <v>0</v>
      </c>
      <c r="G32" s="37">
        <f>zbiorówka!G32</f>
        <v>0</v>
      </c>
      <c r="H32" s="16">
        <f t="shared" si="1"/>
        <v>0</v>
      </c>
      <c r="I32" s="3">
        <f t="shared" si="2"/>
        <v>0</v>
      </c>
      <c r="J32" s="4">
        <f t="shared" si="3"/>
        <v>0</v>
      </c>
    </row>
    <row r="33" spans="1:10" s="1" customFormat="1" ht="51">
      <c r="A33" s="13">
        <v>29</v>
      </c>
      <c r="B33" s="17" t="str">
        <f>zbiorówka!B33</f>
        <v xml:space="preserve">Model blokowy skóry - skóra </v>
      </c>
      <c r="C33" s="17" t="str">
        <f>zbiorówka!C33</f>
        <v>Model skóry w przekroju, który przedstawia w najdrobniejszych szczegółach mikroskopową strukturę ludzkiej skóry. Blokowy model wycinka skóry ludzkiej powiększonej 70 razy, przedstawiający przekrój skóry człowieka w formie trójwymiarowej bryły. Rozdzielone poszczególne warstwy skóry, ważniejsze struktury takie jak: włosy, gruczoły łojowe i potowe, receptory, nerwy oraz naczynia krwionośne ukazane są szczegółowo.</v>
      </c>
      <c r="D33" s="48">
        <v>1</v>
      </c>
      <c r="E33" s="15">
        <f>zbiorówka!E33</f>
        <v>0</v>
      </c>
      <c r="F33" s="15">
        <f t="shared" si="0"/>
        <v>0</v>
      </c>
      <c r="G33" s="37">
        <f>zbiorówka!G33</f>
        <v>0</v>
      </c>
      <c r="H33" s="16">
        <f t="shared" si="1"/>
        <v>0</v>
      </c>
      <c r="I33" s="3">
        <f t="shared" si="2"/>
        <v>0</v>
      </c>
      <c r="J33" s="4">
        <f t="shared" si="3"/>
        <v>0</v>
      </c>
    </row>
    <row r="34" spans="1:10" s="1" customFormat="1" ht="63.75">
      <c r="A34" s="13">
        <v>30</v>
      </c>
      <c r="B34" s="17" t="str">
        <f>zbiorówka!B34</f>
        <v>Plansze interaktywne z biologii-program multimedialny</v>
      </c>
      <c r="C34" s="17" t="str">
        <f>zbiorówka!C34</f>
        <v>Plansze interaktywne do biologii obejmujące m. in.: ·• zdjęcia i ilustracje, w tym galerie zdjęć z nagraniami np. głosów ptaków
• filmy dotyczące zachowań zwierząt czy funkcjonowania organizmu człowieka.
Program przeznaczony do pracy z wykorzystaniem tablicy interaktywnej.</v>
      </c>
      <c r="D34" s="48">
        <v>0</v>
      </c>
      <c r="E34" s="15">
        <f>zbiorówka!E34</f>
        <v>0</v>
      </c>
      <c r="F34" s="15">
        <f t="shared" si="0"/>
        <v>0</v>
      </c>
      <c r="G34" s="37">
        <f>zbiorówka!G34</f>
        <v>0</v>
      </c>
      <c r="H34" s="16">
        <f t="shared" si="1"/>
        <v>0</v>
      </c>
      <c r="I34" s="3">
        <f t="shared" si="2"/>
        <v>0</v>
      </c>
      <c r="J34" s="4">
        <f t="shared" si="3"/>
        <v>0</v>
      </c>
    </row>
    <row r="35" spans="1:10" s="1" customFormat="1" ht="192" thickBot="1">
      <c r="A35" s="28">
        <v>31</v>
      </c>
      <c r="B35" s="29" t="str">
        <f>zbiorówka!B35</f>
        <v>Zestaw plansz dydaktycznych - w zestawie 10 sztuk</v>
      </c>
      <c r="C35" s="29" t="str">
        <f>zbiorówka!C35</f>
        <v>Plansze dydaktyczne o wymiarach min. 70 x 100 cm
- Budowa i replikacja DNA
- Bakterie i wirusy
- Gruczoły i hormony
- Układ moczowy
- Układ nerwowy
- Transport tlenu
- Układ oddechowy
- Układ mięśniowy
- Układ pokarmowy
- Układ krwionośny
W związku z faktem, iż odbiorcą zamówienia będą między innymi osoby niepełnosprawne, zgodnie z art. 29 ust. 5 ustawy Pzp, Zamawiający wymaga, by do pozycji   „Zestaw plansz dydaktycznych - w zestawie 10 sztuk” Wykonawca dostarczył folie powiększające do czytania (jedna folia powiększająca na każdą pracownię) w celu umożliwienia korzystania z nich również przez osoby niedowidzące.</v>
      </c>
      <c r="D35" s="49">
        <v>1</v>
      </c>
      <c r="E35" s="38">
        <f>zbiorówka!E35</f>
        <v>0</v>
      </c>
      <c r="F35" s="38">
        <f t="shared" si="0"/>
        <v>0</v>
      </c>
      <c r="G35" s="43">
        <f>zbiorówka!G35</f>
        <v>0</v>
      </c>
      <c r="H35" s="34">
        <f t="shared" si="1"/>
        <v>0</v>
      </c>
      <c r="I35" s="32">
        <f t="shared" si="2"/>
        <v>0</v>
      </c>
      <c r="J35" s="35">
        <f t="shared" si="3"/>
        <v>0</v>
      </c>
    </row>
    <row r="36" spans="1:10">
      <c r="F36" s="18">
        <f>SUM(F5:F35)</f>
        <v>0</v>
      </c>
      <c r="H36" s="18">
        <f>SUM(H5:H35)</f>
        <v>0</v>
      </c>
      <c r="J36" s="18">
        <f>SUM(J5:J35)</f>
        <v>0</v>
      </c>
    </row>
  </sheetData>
  <mergeCells count="3">
    <mergeCell ref="D3:F3"/>
    <mergeCell ref="C1:J1"/>
    <mergeCell ref="C2:J2"/>
  </mergeCells>
  <pageMargins left="0.7" right="0.7" top="0.75" bottom="0.75" header="0.3" footer="0.3"/>
  <pageSetup scale="40" orientation="portrait" r:id="rId1"/>
  <headerFooter>
    <oddHeader>&amp;L13/PN/J/2019</oddHeader>
    <oddFooter>&amp;L&amp;P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70" zoomScaleNormal="70" workbookViewId="0">
      <pane ySplit="4" topLeftCell="A5" activePane="bottomLeft" state="frozen"/>
      <selection activeCell="C9" sqref="C9"/>
      <selection pane="bottomLeft" activeCell="C9" sqref="C9"/>
    </sheetView>
  </sheetViews>
  <sheetFormatPr defaultColWidth="9" defaultRowHeight="14.25"/>
  <cols>
    <col min="1" max="1" width="5.625" style="11" customWidth="1"/>
    <col min="2" max="2" width="13.625" style="11" customWidth="1"/>
    <col min="3" max="3" width="96.125" style="11" customWidth="1"/>
    <col min="4" max="4" width="10.625" style="11" customWidth="1"/>
    <col min="5" max="5" width="11.875" style="11" customWidth="1"/>
    <col min="6" max="6" width="12" style="11" customWidth="1"/>
    <col min="7" max="7" width="10.25" style="12" bestFit="1" customWidth="1"/>
    <col min="8" max="8" width="12.25" style="11" customWidth="1"/>
    <col min="9" max="9" width="11.75" style="11" customWidth="1"/>
    <col min="10" max="10" width="12.125" style="11" bestFit="1" customWidth="1"/>
    <col min="11" max="16384" width="9" style="11"/>
  </cols>
  <sheetData>
    <row r="1" spans="1:10" s="8" customFormat="1" ht="15">
      <c r="A1" s="6"/>
      <c r="B1" s="7"/>
      <c r="C1" s="83" t="s">
        <v>9</v>
      </c>
      <c r="D1" s="83"/>
      <c r="E1" s="83"/>
      <c r="F1" s="83"/>
      <c r="G1" s="83"/>
      <c r="H1" s="83"/>
      <c r="I1" s="83"/>
    </row>
    <row r="2" spans="1:10" s="8" customFormat="1" ht="15">
      <c r="A2" s="9"/>
      <c r="B2" s="10"/>
      <c r="C2" s="86" t="s">
        <v>12</v>
      </c>
      <c r="D2" s="86"/>
      <c r="E2" s="86"/>
      <c r="F2" s="86"/>
      <c r="G2" s="86"/>
      <c r="H2" s="86"/>
      <c r="I2" s="86"/>
    </row>
    <row r="3" spans="1:10" s="8" customFormat="1" ht="15.75" thickBot="1">
      <c r="A3" s="9"/>
      <c r="B3" s="10"/>
      <c r="C3" s="19"/>
      <c r="D3" s="85"/>
      <c r="E3" s="85"/>
      <c r="F3" s="85"/>
      <c r="G3" s="20"/>
      <c r="H3" s="20"/>
      <c r="I3" s="20"/>
    </row>
    <row r="4" spans="1:10" customFormat="1" ht="38.25">
      <c r="A4" s="22"/>
      <c r="B4" s="23"/>
      <c r="C4" s="24"/>
      <c r="D4" s="24" t="s">
        <v>3</v>
      </c>
      <c r="E4" s="25" t="s">
        <v>4</v>
      </c>
      <c r="F4" s="25" t="s">
        <v>5</v>
      </c>
      <c r="G4" s="26" t="s">
        <v>6</v>
      </c>
      <c r="H4" s="26" t="s">
        <v>21</v>
      </c>
      <c r="I4" s="25" t="s">
        <v>7</v>
      </c>
      <c r="J4" s="27" t="s">
        <v>8</v>
      </c>
    </row>
    <row r="5" spans="1:10" s="1" customFormat="1" ht="25.5">
      <c r="A5" s="13">
        <v>1</v>
      </c>
      <c r="B5" s="17" t="str">
        <f>zbiorówka!B5</f>
        <v xml:space="preserve">Model komórki roślinnej </v>
      </c>
      <c r="C5" s="17" t="str">
        <f>zbiorówka!C5</f>
        <v>Model komórki roślinnej wykonany z wysokiej jakości tworzywa sztucznego, umieszczony na podstawie.</v>
      </c>
      <c r="D5" s="50">
        <v>1</v>
      </c>
      <c r="E5" s="15">
        <f>zbiorówka!E5</f>
        <v>0</v>
      </c>
      <c r="F5" s="15">
        <f>E5*D5</f>
        <v>0</v>
      </c>
      <c r="G5" s="37">
        <f>zbiorówka!G5</f>
        <v>0</v>
      </c>
      <c r="H5" s="16">
        <f>J5-F5</f>
        <v>0</v>
      </c>
      <c r="I5" s="3">
        <f>E5*G5%+E5</f>
        <v>0</v>
      </c>
      <c r="J5" s="4">
        <f>I5*D5</f>
        <v>0</v>
      </c>
    </row>
    <row r="6" spans="1:10" s="1" customFormat="1" ht="25.5">
      <c r="A6" s="13">
        <v>2</v>
      </c>
      <c r="B6" s="17" t="str">
        <f>zbiorówka!B6</f>
        <v xml:space="preserve">Model komórki zwierzęcej </v>
      </c>
      <c r="C6" s="17" t="str">
        <f>zbiorówka!C6</f>
        <v>Model komórki zwierzęcej wykonany z wysokiej jakości tworzywa sztucznego, umieszczony na podstawie.</v>
      </c>
      <c r="D6" s="50">
        <v>1</v>
      </c>
      <c r="E6" s="15">
        <f>zbiorówka!E6</f>
        <v>0</v>
      </c>
      <c r="F6" s="15">
        <f t="shared" ref="F6:F35" si="0">E6*D6</f>
        <v>0</v>
      </c>
      <c r="G6" s="37">
        <f>zbiorówka!G6</f>
        <v>0</v>
      </c>
      <c r="H6" s="16">
        <f t="shared" ref="H6:H35" si="1">J6-F6</f>
        <v>0</v>
      </c>
      <c r="I6" s="3">
        <f t="shared" ref="I6:I35" si="2">E6*G6%+E6</f>
        <v>0</v>
      </c>
      <c r="J6" s="4">
        <f t="shared" ref="J6:J35" si="3">I6*D6</f>
        <v>0</v>
      </c>
    </row>
    <row r="7" spans="1:10" s="1" customFormat="1" ht="25.5">
      <c r="A7" s="13">
        <v>3</v>
      </c>
      <c r="B7" s="17" t="str">
        <f>zbiorówka!B7</f>
        <v>Pantofelek - model</v>
      </c>
      <c r="C7" s="17" t="str">
        <f>zbiorówka!C7</f>
        <v xml:space="preserve">Model pantofelka, wykonany z wysokiej, jakości tworzywa sztucznego, umieszczony na podstawie. </v>
      </c>
      <c r="D7" s="50">
        <v>1</v>
      </c>
      <c r="E7" s="15">
        <f>zbiorówka!E7</f>
        <v>0</v>
      </c>
      <c r="F7" s="15">
        <f t="shared" si="0"/>
        <v>0</v>
      </c>
      <c r="G7" s="37">
        <f>zbiorówka!G7</f>
        <v>0</v>
      </c>
      <c r="H7" s="16">
        <f t="shared" si="1"/>
        <v>0</v>
      </c>
      <c r="I7" s="3">
        <f t="shared" si="2"/>
        <v>0</v>
      </c>
      <c r="J7" s="4">
        <f t="shared" si="3"/>
        <v>0</v>
      </c>
    </row>
    <row r="8" spans="1:10" s="1" customFormat="1" ht="153">
      <c r="A8" s="13">
        <v>4</v>
      </c>
      <c r="B8" s="17" t="str">
        <f>zbiorówka!B8</f>
        <v>Mikroskop cyfrowy z kamerą</v>
      </c>
      <c r="C8" s="17" t="str">
        <f>zbiorówka!C8</f>
        <v>Minimalne parametry mikroskopu:
1. sensor typu CMOS o rozdzielczości 5 MP,
2. statyw z regulowaną wysokością uchwytu oraz z pokrętłem regulacji ostrości makro,
3. obiektyw przesuwający się względem matrycy CMOS, z filtrem IR, jakościowe szkło optyczne,
4. ogniskowa: 15,8 mm / FOV 13 stopni,
5. zakres regulacji ostrości: 0 mm - 150 mm,
6. zakres dostępnych powiększeń: 10x - 300x,
7. format zapisu obrazów statycznych: JPG, BMP, PNG, TIF,
8. format zapisu video: AVI,
9. interfejs: USB 2.0, kabel USB połączony z obudową mikroskopu,
10. zasilanie: poprzez port USB
Okres gwarancji: 5 lat</v>
      </c>
      <c r="D8" s="50">
        <v>1</v>
      </c>
      <c r="E8" s="15">
        <f>zbiorówka!E8</f>
        <v>0</v>
      </c>
      <c r="F8" s="15">
        <f t="shared" si="0"/>
        <v>0</v>
      </c>
      <c r="G8" s="37">
        <f>zbiorówka!G8</f>
        <v>0</v>
      </c>
      <c r="H8" s="16">
        <f t="shared" si="1"/>
        <v>0</v>
      </c>
      <c r="I8" s="3">
        <f t="shared" si="2"/>
        <v>0</v>
      </c>
      <c r="J8" s="4">
        <f t="shared" si="3"/>
        <v>0</v>
      </c>
    </row>
    <row r="9" spans="1:10" s="1" customFormat="1" ht="153">
      <c r="A9" s="13">
        <v>5</v>
      </c>
      <c r="B9" s="17" t="str">
        <f>zbiorówka!B9</f>
        <v>Mikroskop uczniowski</v>
      </c>
      <c r="C9" s="17" t="str">
        <f>zbiorówka!C9</f>
        <v>Minimalne parametry mikroskopu:
1. Głowica monokularowa, obrotowa 360°, nachylana pod kątem 45°,
2. Powiększenie x 40–800
3. Średnica tubusu okularu 23,2 mm
4. Okulary WF10x
5. Soczewki obiektywowe 4х, 10х, 40хs
6. Kondensor 0,65
7. Obrotowa diafragma (6 apertury)
8. Regulacja jasności
9. Zasilanie 220V 50Hz lub 2 baterie AA
10. Typ źródła oświetlenia LED 3-3,2 V (oświetlenie górne i dolne)
Okres gwarancji: 5 lat.</v>
      </c>
      <c r="D9" s="50">
        <v>15</v>
      </c>
      <c r="E9" s="15">
        <f>zbiorówka!E9</f>
        <v>0</v>
      </c>
      <c r="F9" s="15">
        <f t="shared" si="0"/>
        <v>0</v>
      </c>
      <c r="G9" s="37">
        <f>zbiorówka!G9</f>
        <v>0</v>
      </c>
      <c r="H9" s="16">
        <f t="shared" si="1"/>
        <v>0</v>
      </c>
      <c r="I9" s="3">
        <f t="shared" si="2"/>
        <v>0</v>
      </c>
      <c r="J9" s="4">
        <f t="shared" si="3"/>
        <v>0</v>
      </c>
    </row>
    <row r="10" spans="1:10" s="1" customFormat="1" ht="38.25">
      <c r="A10" s="13">
        <v>6</v>
      </c>
      <c r="B10" s="17" t="str">
        <f>zbiorówka!B10</f>
        <v>Narzędzia preparacyjne</v>
      </c>
      <c r="C10" s="17" t="str">
        <f>zbiorówka!C10</f>
        <v xml:space="preserve">Zestaw narzędzi preparacyjnych, w którego skład wchodzą m. in. wchodzą: nożyczki (dwa rodzaje), pęseta prosta i zakrzywiona, skalpel z rękojeścią (dwa rodzaje), igła preparacyjna prosta i zakrzywiona, lupa śr. min. 50 mm, kolec. </v>
      </c>
      <c r="D10" s="50">
        <v>15</v>
      </c>
      <c r="E10" s="15">
        <f>zbiorówka!E10</f>
        <v>0</v>
      </c>
      <c r="F10" s="15">
        <f t="shared" si="0"/>
        <v>0</v>
      </c>
      <c r="G10" s="37">
        <f>zbiorówka!G10</f>
        <v>0</v>
      </c>
      <c r="H10" s="16">
        <f t="shared" si="1"/>
        <v>0</v>
      </c>
      <c r="I10" s="3">
        <f t="shared" si="2"/>
        <v>0</v>
      </c>
      <c r="J10" s="4">
        <f t="shared" si="3"/>
        <v>0</v>
      </c>
    </row>
    <row r="11" spans="1:10" s="1" customFormat="1" ht="51">
      <c r="A11" s="13">
        <v>7</v>
      </c>
      <c r="B11" s="17" t="str">
        <f>zbiorówka!B11</f>
        <v>Wirusy - modele typowych wirusów</v>
      </c>
      <c r="C11" s="17" t="str">
        <f>zbiorówka!C11</f>
        <v xml:space="preserve">Zestaw czterech typowych wirusów. Powiększenie ok. 1 mln razy. Zrobione z wysokiej jakości PCV, każdy na podstawce </v>
      </c>
      <c r="D11" s="50">
        <v>1</v>
      </c>
      <c r="E11" s="15">
        <f>zbiorówka!E11</f>
        <v>0</v>
      </c>
      <c r="F11" s="15">
        <f t="shared" si="0"/>
        <v>0</v>
      </c>
      <c r="G11" s="37">
        <f>zbiorówka!G11</f>
        <v>0</v>
      </c>
      <c r="H11" s="16">
        <f t="shared" si="1"/>
        <v>0</v>
      </c>
      <c r="I11" s="3">
        <f t="shared" si="2"/>
        <v>0</v>
      </c>
      <c r="J11" s="4">
        <f t="shared" si="3"/>
        <v>0</v>
      </c>
    </row>
    <row r="12" spans="1:10" s="1" customFormat="1" ht="38.25">
      <c r="A12" s="13">
        <v>8</v>
      </c>
      <c r="B12" s="17" t="str">
        <f>zbiorówka!B12</f>
        <v xml:space="preserve">Model łodygi rośliny dwuliściennej </v>
      </c>
      <c r="C12" s="17" t="str">
        <f>zbiorówka!C12</f>
        <v xml:space="preserve">Model ukazujący przekrój poprzeczny oraz podłużny łodygi rośliny dwuliściennej. </v>
      </c>
      <c r="D12" s="50">
        <v>1</v>
      </c>
      <c r="E12" s="15">
        <f>zbiorówka!E12</f>
        <v>0</v>
      </c>
      <c r="F12" s="15">
        <f t="shared" si="0"/>
        <v>0</v>
      </c>
      <c r="G12" s="37">
        <f>zbiorówka!G12</f>
        <v>0</v>
      </c>
      <c r="H12" s="16">
        <f t="shared" si="1"/>
        <v>0</v>
      </c>
      <c r="I12" s="3">
        <f t="shared" si="2"/>
        <v>0</v>
      </c>
      <c r="J12" s="4">
        <f t="shared" si="3"/>
        <v>0</v>
      </c>
    </row>
    <row r="13" spans="1:10" s="1" customFormat="1" ht="38.25">
      <c r="A13" s="13">
        <v>9</v>
      </c>
      <c r="B13" s="17" t="str">
        <f>zbiorówka!B13</f>
        <v xml:space="preserve">Model łodygi rośliny jednoliściennej </v>
      </c>
      <c r="C13" s="17" t="str">
        <f>zbiorówka!C13</f>
        <v>Model ukazujący przekrój poprzeczny oraz podłużny łodygi rośliny jednoliściennej.</v>
      </c>
      <c r="D13" s="50">
        <v>1</v>
      </c>
      <c r="E13" s="15">
        <f>zbiorówka!E13</f>
        <v>0</v>
      </c>
      <c r="F13" s="15">
        <f t="shared" si="0"/>
        <v>0</v>
      </c>
      <c r="G13" s="37">
        <f>zbiorówka!G13</f>
        <v>0</v>
      </c>
      <c r="H13" s="16">
        <f t="shared" si="1"/>
        <v>0</v>
      </c>
      <c r="I13" s="3">
        <f t="shared" si="2"/>
        <v>0</v>
      </c>
      <c r="J13" s="4">
        <f t="shared" si="3"/>
        <v>0</v>
      </c>
    </row>
    <row r="14" spans="1:10" s="1" customFormat="1">
      <c r="A14" s="13">
        <v>10</v>
      </c>
      <c r="B14" s="17" t="str">
        <f>zbiorówka!B14</f>
        <v>Model korzenia</v>
      </c>
      <c r="C14" s="17" t="str">
        <f>zbiorówka!C14</f>
        <v>Model końcówki korzenia wraz z fragmentem przekroju podłużnego na podstawie.</v>
      </c>
      <c r="D14" s="50">
        <v>1</v>
      </c>
      <c r="E14" s="15">
        <f>zbiorówka!E14</f>
        <v>0</v>
      </c>
      <c r="F14" s="15">
        <f t="shared" si="0"/>
        <v>0</v>
      </c>
      <c r="G14" s="37">
        <f>zbiorówka!G14</f>
        <v>0</v>
      </c>
      <c r="H14" s="16">
        <f t="shared" si="1"/>
        <v>0</v>
      </c>
      <c r="I14" s="3">
        <f t="shared" si="2"/>
        <v>0</v>
      </c>
      <c r="J14" s="4">
        <f t="shared" si="3"/>
        <v>0</v>
      </c>
    </row>
    <row r="15" spans="1:10" s="1" customFormat="1">
      <c r="A15" s="13">
        <v>11</v>
      </c>
      <c r="B15" s="17" t="str">
        <f>zbiorówka!B15</f>
        <v xml:space="preserve">Model liścia </v>
      </c>
      <c r="C15" s="17" t="str">
        <f>zbiorówka!C15</f>
        <v>Model przedstawiający strukturę liścia, ukazujący przekrój poprzeczny i podłużny.</v>
      </c>
      <c r="D15" s="50">
        <v>1</v>
      </c>
      <c r="E15" s="15">
        <f>zbiorówka!E15</f>
        <v>0</v>
      </c>
      <c r="F15" s="15">
        <f t="shared" si="0"/>
        <v>0</v>
      </c>
      <c r="G15" s="37">
        <f>zbiorówka!G15</f>
        <v>0</v>
      </c>
      <c r="H15" s="16">
        <f t="shared" si="1"/>
        <v>0</v>
      </c>
      <c r="I15" s="3">
        <f t="shared" si="2"/>
        <v>0</v>
      </c>
      <c r="J15" s="4">
        <f t="shared" si="3"/>
        <v>0</v>
      </c>
    </row>
    <row r="16" spans="1:10" s="1" customFormat="1" ht="51">
      <c r="A16" s="13">
        <v>12</v>
      </c>
      <c r="B16" s="17" t="str">
        <f>zbiorówka!B16</f>
        <v>Preparaty roślinne</v>
      </c>
      <c r="C16" s="17" t="str">
        <f>zbiorówka!C16</f>
        <v>Wysokiej jakości preparaty biologiczne z opisami w języku polskim. Preparaty roślinne (min. 30 szt.) zawierają przykłady podstawowych tkanek roślinnych. Całość zapakowana w pudełko z trwałego tworzywa. Zestaw preparatów powinien być zgodny z podstawą programową dla klas IV - VIII szkoły podstawowej oraz umożliwiać wykorzystanie go podczas zajęć rozwijających zainteresowania.</v>
      </c>
      <c r="D16" s="50">
        <v>5</v>
      </c>
      <c r="E16" s="15">
        <f>zbiorówka!E16</f>
        <v>0</v>
      </c>
      <c r="F16" s="15">
        <f t="shared" si="0"/>
        <v>0</v>
      </c>
      <c r="G16" s="37">
        <f>zbiorówka!G16</f>
        <v>0</v>
      </c>
      <c r="H16" s="16">
        <f t="shared" si="1"/>
        <v>0</v>
      </c>
      <c r="I16" s="3">
        <f t="shared" si="2"/>
        <v>0</v>
      </c>
      <c r="J16" s="4">
        <f t="shared" si="3"/>
        <v>0</v>
      </c>
    </row>
    <row r="17" spans="1:10" s="1" customFormat="1" ht="51">
      <c r="A17" s="13">
        <v>13</v>
      </c>
      <c r="B17" s="17" t="str">
        <f>zbiorówka!B17</f>
        <v>Preparaty zoologiczne</v>
      </c>
      <c r="C17" s="17" t="str">
        <f>zbiorówka!C17</f>
        <v>Wysokiej  jakości  preparaty  biologiczne z  opisami w języku polskim. Zestaw min. 30 preparatów zawierający przykłady organizmów jednokomórkowych oraz tkanek zwierzęcych. Całość zapakowana w pudełko z trwałego tworzywa. Zestaw preparatów powinien być zgodny z podstawą programową dla klas IV - VIII szkoły podstawowej.</v>
      </c>
      <c r="D17" s="50">
        <v>5</v>
      </c>
      <c r="E17" s="15">
        <f>zbiorówka!E17</f>
        <v>0</v>
      </c>
      <c r="F17" s="15">
        <f t="shared" si="0"/>
        <v>0</v>
      </c>
      <c r="G17" s="37">
        <f>zbiorówka!G17</f>
        <v>0</v>
      </c>
      <c r="H17" s="16">
        <f t="shared" si="1"/>
        <v>0</v>
      </c>
      <c r="I17" s="3">
        <f t="shared" si="2"/>
        <v>0</v>
      </c>
      <c r="J17" s="4">
        <f t="shared" si="3"/>
        <v>0</v>
      </c>
    </row>
    <row r="18" spans="1:10" s="1" customFormat="1" ht="38.25">
      <c r="A18" s="13">
        <v>14</v>
      </c>
      <c r="B18" s="17" t="str">
        <f>zbiorówka!B18</f>
        <v>Preparaty tkankowe</v>
      </c>
      <c r="C18" s="17" t="str">
        <f>zbiorówka!C18</f>
        <v>Wysokiej jakości preparaty biologiczne z opisami w języku polskim. Zestaw preparatów tkankowych (min. 30 szt.) zawierający przykłady tkanek zwierzęcych i ludzkich. Całość zapakowana w pudełko z trwałego tworzywa. Zestaw preparatów powinien być zgodny z podstawą programową dla klas IV - VIII szkoły podstawowej.</v>
      </c>
      <c r="D18" s="50">
        <v>5</v>
      </c>
      <c r="E18" s="15">
        <f>zbiorówka!E18</f>
        <v>0</v>
      </c>
      <c r="F18" s="15">
        <f t="shared" si="0"/>
        <v>0</v>
      </c>
      <c r="G18" s="37">
        <f>zbiorówka!G18</f>
        <v>0</v>
      </c>
      <c r="H18" s="16">
        <f t="shared" si="1"/>
        <v>0</v>
      </c>
      <c r="I18" s="3">
        <f t="shared" si="2"/>
        <v>0</v>
      </c>
      <c r="J18" s="4">
        <f t="shared" si="3"/>
        <v>0</v>
      </c>
    </row>
    <row r="19" spans="1:10" s="1" customFormat="1" ht="38.25">
      <c r="A19" s="13">
        <v>15</v>
      </c>
      <c r="B19" s="17" t="str">
        <f>zbiorówka!B19</f>
        <v xml:space="preserve">Bakterie - zestaw preparatów </v>
      </c>
      <c r="C19" s="17" t="str">
        <f>zbiorówka!C19</f>
        <v>Wysokiej jakości preparaty biologiczne z opisami w języku polskim. Zestaw preparatów (min. 23 szt.) zawierający przykłady bakterii. Całość zapakowana w pudełko z trwałego tworzywa. Zestaw preparatów powinien być zgodny z podstawą programową dla klas IV - VIII szkoły podstawowej.</v>
      </c>
      <c r="D19" s="50">
        <v>5</v>
      </c>
      <c r="E19" s="15">
        <f>zbiorówka!E19</f>
        <v>0</v>
      </c>
      <c r="F19" s="15">
        <f t="shared" si="0"/>
        <v>0</v>
      </c>
      <c r="G19" s="37">
        <f>zbiorówka!G19</f>
        <v>0</v>
      </c>
      <c r="H19" s="16">
        <f t="shared" si="1"/>
        <v>0</v>
      </c>
      <c r="I19" s="3">
        <f t="shared" si="2"/>
        <v>0</v>
      </c>
      <c r="J19" s="4">
        <f t="shared" si="3"/>
        <v>0</v>
      </c>
    </row>
    <row r="20" spans="1:10" s="1" customFormat="1" ht="25.5">
      <c r="A20" s="13">
        <v>16</v>
      </c>
      <c r="B20" s="17" t="str">
        <f>zbiorówka!B20</f>
        <v xml:space="preserve">Lupa średnica 10 cm </v>
      </c>
      <c r="C20" s="17" t="str">
        <f>zbiorówka!C20</f>
        <v>Lupa w oprawie z tworzywa sztucznego. Średnica min. 10cm.</v>
      </c>
      <c r="D20" s="50">
        <v>30</v>
      </c>
      <c r="E20" s="15">
        <f>zbiorówka!E20</f>
        <v>0</v>
      </c>
      <c r="F20" s="15">
        <f t="shared" si="0"/>
        <v>0</v>
      </c>
      <c r="G20" s="37">
        <f>zbiorówka!G20</f>
        <v>0</v>
      </c>
      <c r="H20" s="16">
        <f t="shared" si="1"/>
        <v>0</v>
      </c>
      <c r="I20" s="3">
        <f t="shared" si="2"/>
        <v>0</v>
      </c>
      <c r="J20" s="4">
        <f t="shared" si="3"/>
        <v>0</v>
      </c>
    </row>
    <row r="21" spans="1:10" s="1" customFormat="1" ht="51">
      <c r="A21" s="13">
        <v>17</v>
      </c>
      <c r="B21" s="17" t="str">
        <f>zbiorówka!B21</f>
        <v xml:space="preserve">Pojemnik do obserwacji owadów- podwójna lupa </v>
      </c>
      <c r="C21" s="17" t="str">
        <f>zbiorówka!C21</f>
        <v>Pojemnik do obserwacji owadów ze szkłem powiększającym w pokrywce i podziałką na dnie dla przedstawienia wielkości stworzenia. Powiększenie: 2x 3,5x . Średnica min. 7.5cm</v>
      </c>
      <c r="D21" s="50">
        <v>15</v>
      </c>
      <c r="E21" s="15">
        <f>zbiorówka!E21</f>
        <v>0</v>
      </c>
      <c r="F21" s="15">
        <f t="shared" si="0"/>
        <v>0</v>
      </c>
      <c r="G21" s="37">
        <f>zbiorówka!G21</f>
        <v>0</v>
      </c>
      <c r="H21" s="16">
        <f t="shared" si="1"/>
        <v>0</v>
      </c>
      <c r="I21" s="3">
        <f t="shared" si="2"/>
        <v>0</v>
      </c>
      <c r="J21" s="4">
        <f t="shared" si="3"/>
        <v>0</v>
      </c>
    </row>
    <row r="22" spans="1:10" s="1" customFormat="1" ht="63.75">
      <c r="A22" s="13">
        <v>18</v>
      </c>
      <c r="B22" s="17" t="str">
        <f>zbiorówka!B22</f>
        <v>Zestaw szkieletów zwierząt - w zestawie 5 sztuk</v>
      </c>
      <c r="C22" s="17" t="str">
        <f>zbiorówka!C22</f>
        <v xml:space="preserve">Zestaw powinien zawierać po 1 egz. szkieletu z każdego gatunku zwierząt: ryba, płaz, gad, ptak, ssak. Naturalne szkielety zwierząt umieszczone na podstawie, osłona wykonana z pleksi dla ochrony modelu przed uszkodzeniem. </v>
      </c>
      <c r="D22" s="50">
        <v>1</v>
      </c>
      <c r="E22" s="15">
        <f>zbiorówka!E22</f>
        <v>0</v>
      </c>
      <c r="F22" s="15">
        <f t="shared" si="0"/>
        <v>0</v>
      </c>
      <c r="G22" s="37">
        <f>zbiorówka!G22</f>
        <v>0</v>
      </c>
      <c r="H22" s="16">
        <f t="shared" si="1"/>
        <v>0</v>
      </c>
      <c r="I22" s="3">
        <f t="shared" si="2"/>
        <v>0</v>
      </c>
      <c r="J22" s="4">
        <f t="shared" si="3"/>
        <v>0</v>
      </c>
    </row>
    <row r="23" spans="1:10" s="1" customFormat="1" ht="38.25">
      <c r="A23" s="13">
        <v>19</v>
      </c>
      <c r="B23" s="17" t="str">
        <f>zbiorówka!B23</f>
        <v>Walizka ekobadacza</v>
      </c>
      <c r="C23" s="17" t="str">
        <f>zbiorówka!C23</f>
        <v>Zestaw dydaktyczny umożliwiający przeprowadzenie min. 480 testów kolorystycznych określających m. in. zawartość azotynów, azotanów, fosforanów, amoniaku, jonów żelaza, twardości i ph badanej wody oraz zmierzenie kwasowości gleby.</v>
      </c>
      <c r="D23" s="50">
        <v>2</v>
      </c>
      <c r="E23" s="15">
        <f>zbiorówka!E23</f>
        <v>0</v>
      </c>
      <c r="F23" s="15">
        <f t="shared" si="0"/>
        <v>0</v>
      </c>
      <c r="G23" s="37">
        <f>zbiorówka!G23</f>
        <v>0</v>
      </c>
      <c r="H23" s="16">
        <f t="shared" si="1"/>
        <v>0</v>
      </c>
      <c r="I23" s="3">
        <f t="shared" si="2"/>
        <v>0</v>
      </c>
      <c r="J23" s="4">
        <f t="shared" si="3"/>
        <v>0</v>
      </c>
    </row>
    <row r="24" spans="1:10" s="1" customFormat="1" ht="38.25">
      <c r="A24" s="13">
        <v>20</v>
      </c>
      <c r="B24" s="17" t="str">
        <f>zbiorówka!B24</f>
        <v>Szkielet człowieka na statywie</v>
      </c>
      <c r="C24" s="17" t="str">
        <f>zbiorówka!C24</f>
        <v>Model anatomiczny. Szkielet człowieka naturalnych rozmiarów na statywie. Wysokość modelu min. 170 cm.</v>
      </c>
      <c r="D24" s="50">
        <v>1</v>
      </c>
      <c r="E24" s="15">
        <f>zbiorówka!E24</f>
        <v>0</v>
      </c>
      <c r="F24" s="15">
        <f t="shared" si="0"/>
        <v>0</v>
      </c>
      <c r="G24" s="37">
        <f>zbiorówka!G24</f>
        <v>0</v>
      </c>
      <c r="H24" s="16">
        <f t="shared" si="1"/>
        <v>0</v>
      </c>
      <c r="I24" s="3">
        <f t="shared" si="2"/>
        <v>0</v>
      </c>
      <c r="J24" s="4">
        <f t="shared" si="3"/>
        <v>0</v>
      </c>
    </row>
    <row r="25" spans="1:10" s="1" customFormat="1" ht="25.5">
      <c r="A25" s="13">
        <v>21</v>
      </c>
      <c r="B25" s="17" t="str">
        <f>zbiorówka!B25</f>
        <v xml:space="preserve">Model czaszki człowieka </v>
      </c>
      <c r="C25" s="17" t="str">
        <f>zbiorówka!C25</f>
        <v>Model czaszki człowieka wykonany z tworzywa sztucznego.  Naturalnych rozmiarów model czaszki dorosłego człowieka.</v>
      </c>
      <c r="D25" s="50">
        <v>1</v>
      </c>
      <c r="E25" s="15">
        <f>zbiorówka!E25</f>
        <v>0</v>
      </c>
      <c r="F25" s="15">
        <f t="shared" si="0"/>
        <v>0</v>
      </c>
      <c r="G25" s="37">
        <f>zbiorówka!G25</f>
        <v>0</v>
      </c>
      <c r="H25" s="16">
        <f t="shared" si="1"/>
        <v>0</v>
      </c>
      <c r="I25" s="3">
        <f t="shared" si="2"/>
        <v>0</v>
      </c>
      <c r="J25" s="4">
        <f t="shared" si="3"/>
        <v>0</v>
      </c>
    </row>
    <row r="26" spans="1:10" s="1" customFormat="1" ht="51">
      <c r="A26" s="13">
        <v>22</v>
      </c>
      <c r="B26" s="17" t="str">
        <f>zbiorówka!B26</f>
        <v>Serce - model naturalnych rozmiarów 2 - częściowy</v>
      </c>
      <c r="C26" s="17" t="str">
        <f>zbiorówka!C26</f>
        <v>Model serca naturalnych rozmiarów, 2-częściowy, wykonany z tworzywa sztucznego umieszczony na podstawie.</v>
      </c>
      <c r="D26" s="50">
        <v>1</v>
      </c>
      <c r="E26" s="15">
        <f>zbiorówka!E26</f>
        <v>0</v>
      </c>
      <c r="F26" s="15">
        <f t="shared" si="0"/>
        <v>0</v>
      </c>
      <c r="G26" s="37">
        <f>zbiorówka!G26</f>
        <v>0</v>
      </c>
      <c r="H26" s="16">
        <f t="shared" si="1"/>
        <v>0</v>
      </c>
      <c r="I26" s="3">
        <f t="shared" si="2"/>
        <v>0</v>
      </c>
      <c r="J26" s="4">
        <f t="shared" si="3"/>
        <v>0</v>
      </c>
    </row>
    <row r="27" spans="1:10" s="1" customFormat="1" ht="25.5">
      <c r="A27" s="13">
        <v>23</v>
      </c>
      <c r="B27" s="17" t="str">
        <f>zbiorówka!B27</f>
        <v xml:space="preserve">Model procesu oddychania </v>
      </c>
      <c r="C27" s="17" t="str">
        <f>zbiorówka!C27</f>
        <v>Model przyrządu do demonstracji procesu oddychania. Model wyjaśnia pracę płuc - proces wdechu i wydechu.</v>
      </c>
      <c r="D27" s="50">
        <v>2</v>
      </c>
      <c r="E27" s="15">
        <f>zbiorówka!E27</f>
        <v>0</v>
      </c>
      <c r="F27" s="15">
        <f t="shared" si="0"/>
        <v>0</v>
      </c>
      <c r="G27" s="37">
        <f>zbiorówka!G27</f>
        <v>0</v>
      </c>
      <c r="H27" s="16">
        <f t="shared" si="1"/>
        <v>0</v>
      </c>
      <c r="I27" s="3">
        <f t="shared" si="2"/>
        <v>0</v>
      </c>
      <c r="J27" s="4">
        <f t="shared" si="3"/>
        <v>0</v>
      </c>
    </row>
    <row r="28" spans="1:10" s="1" customFormat="1" ht="51">
      <c r="A28" s="13">
        <v>24</v>
      </c>
      <c r="B28" s="17" t="str">
        <f>zbiorówka!B28</f>
        <v xml:space="preserve">Model wątroby oraz trzustki z dwunastnicą </v>
      </c>
      <c r="C28" s="17" t="str">
        <f>zbiorówka!C28</f>
        <v>Wykonany z tworzywa sztucznego model wątroby oraz trzustki. Model musi składać się z trzech części, które z łatwością można rozłączyć w celu osobnej prezentacji: wątroba wraz z zaznaczonym woreczkiem żółciowym, żyła wraz z tętnicą wątrobową oraz trzustka z dwunastnicą i fragmentem układu wrotnego.
Poszczególne struktury anatomiczne oznaczone kolorami. Zachowane naturalne proporcje. Model na podstawie.</v>
      </c>
      <c r="D28" s="50">
        <v>1</v>
      </c>
      <c r="E28" s="15">
        <f>zbiorówka!E28</f>
        <v>0</v>
      </c>
      <c r="F28" s="15">
        <f t="shared" si="0"/>
        <v>0</v>
      </c>
      <c r="G28" s="37">
        <f>zbiorówka!G28</f>
        <v>0</v>
      </c>
      <c r="H28" s="16">
        <f t="shared" si="1"/>
        <v>0</v>
      </c>
      <c r="I28" s="3">
        <f t="shared" si="2"/>
        <v>0</v>
      </c>
      <c r="J28" s="4">
        <f t="shared" si="3"/>
        <v>0</v>
      </c>
    </row>
    <row r="29" spans="1:10" s="1" customFormat="1" ht="63.75">
      <c r="A29" s="13">
        <v>25</v>
      </c>
      <c r="B29" s="17" t="str">
        <f>zbiorówka!B29</f>
        <v xml:space="preserve">Mózg - model mózgu człowieka z arteriami - 8 części </v>
      </c>
      <c r="C29" s="17" t="str">
        <f>zbiorówka!C29</f>
        <v xml:space="preserve">Model mózgu wykonany z tworzywa sztucznego. Model z zaznaczonymi naczyniami krwionośnymi. </v>
      </c>
      <c r="D29" s="50">
        <v>1</v>
      </c>
      <c r="E29" s="15">
        <f>zbiorówka!E29</f>
        <v>0</v>
      </c>
      <c r="F29" s="15">
        <f t="shared" si="0"/>
        <v>0</v>
      </c>
      <c r="G29" s="37">
        <f>zbiorówka!G29</f>
        <v>0</v>
      </c>
      <c r="H29" s="16">
        <f t="shared" si="1"/>
        <v>0</v>
      </c>
      <c r="I29" s="3">
        <f t="shared" si="2"/>
        <v>0</v>
      </c>
      <c r="J29" s="4">
        <f t="shared" si="3"/>
        <v>0</v>
      </c>
    </row>
    <row r="30" spans="1:10" s="1" customFormat="1" ht="38.25">
      <c r="A30" s="13">
        <v>26</v>
      </c>
      <c r="B30" s="17" t="str">
        <f>zbiorówka!B30</f>
        <v>Model serca ludzkiego pompowany</v>
      </c>
      <c r="C30" s="17" t="str">
        <f>zbiorówka!C30</f>
        <v>Łatwy w użyciu model wykorzystujący pompkę do demonstracji podstaw przepływu krwi przez serce oraz płuca. Model pokazujący, w jaki sposób płuca oraz serce współpracują ze sobą.</v>
      </c>
      <c r="D30" s="50">
        <v>1</v>
      </c>
      <c r="E30" s="15">
        <f>zbiorówka!E30</f>
        <v>0</v>
      </c>
      <c r="F30" s="15">
        <f t="shared" si="0"/>
        <v>0</v>
      </c>
      <c r="G30" s="37">
        <f>zbiorówka!G30</f>
        <v>0</v>
      </c>
      <c r="H30" s="16">
        <f t="shared" si="1"/>
        <v>0</v>
      </c>
      <c r="I30" s="3">
        <f t="shared" si="2"/>
        <v>0</v>
      </c>
      <c r="J30" s="4">
        <f t="shared" si="3"/>
        <v>0</v>
      </c>
    </row>
    <row r="31" spans="1:10" s="1" customFormat="1" ht="25.5">
      <c r="A31" s="13">
        <v>27</v>
      </c>
      <c r="B31" s="17" t="str">
        <f>zbiorówka!B31</f>
        <v>Model oka</v>
      </c>
      <c r="C31" s="17" t="str">
        <f>zbiorówka!C31</f>
        <v>Model anatomiczny oka ludzkiego, sześciokrotnie powiększony umieszczony na podstawie. Wyjmowane części modelu to: rogówka, tęczówka i soczewka, ciało szkliste.</v>
      </c>
      <c r="D31" s="50">
        <v>1</v>
      </c>
      <c r="E31" s="15">
        <f>zbiorówka!E31</f>
        <v>0</v>
      </c>
      <c r="F31" s="15">
        <f t="shared" si="0"/>
        <v>0</v>
      </c>
      <c r="G31" s="37">
        <f>zbiorówka!G31</f>
        <v>0</v>
      </c>
      <c r="H31" s="16">
        <f t="shared" si="1"/>
        <v>0</v>
      </c>
      <c r="I31" s="3">
        <f t="shared" si="2"/>
        <v>0</v>
      </c>
      <c r="J31" s="4">
        <f t="shared" si="3"/>
        <v>0</v>
      </c>
    </row>
    <row r="32" spans="1:10" s="1" customFormat="1">
      <c r="A32" s="13">
        <v>28</v>
      </c>
      <c r="B32" s="17" t="str">
        <f>zbiorówka!B32</f>
        <v xml:space="preserve">Model ucha </v>
      </c>
      <c r="C32" s="17" t="str">
        <f>zbiorówka!C32</f>
        <v>Model ucha człowieka czterokrotnie powiększony, 4 częściowy, na podstawie.</v>
      </c>
      <c r="D32" s="50">
        <v>1</v>
      </c>
      <c r="E32" s="15">
        <f>zbiorówka!E32</f>
        <v>0</v>
      </c>
      <c r="F32" s="15">
        <f t="shared" si="0"/>
        <v>0</v>
      </c>
      <c r="G32" s="37">
        <f>zbiorówka!G32</f>
        <v>0</v>
      </c>
      <c r="H32" s="16">
        <f t="shared" si="1"/>
        <v>0</v>
      </c>
      <c r="I32" s="3">
        <f t="shared" si="2"/>
        <v>0</v>
      </c>
      <c r="J32" s="4">
        <f t="shared" si="3"/>
        <v>0</v>
      </c>
    </row>
    <row r="33" spans="1:10" s="1" customFormat="1" ht="51">
      <c r="A33" s="13">
        <v>29</v>
      </c>
      <c r="B33" s="17" t="str">
        <f>zbiorówka!B33</f>
        <v xml:space="preserve">Model blokowy skóry - skóra </v>
      </c>
      <c r="C33" s="17" t="str">
        <f>zbiorówka!C33</f>
        <v>Model skóry w przekroju, który przedstawia w najdrobniejszych szczegółach mikroskopową strukturę ludzkiej skóry. Blokowy model wycinka skóry ludzkiej powiększonej 70 razy, przedstawiający przekrój skóry człowieka w formie trójwymiarowej bryły. Rozdzielone poszczególne warstwy skóry, ważniejsze struktury takie jak: włosy, gruczoły łojowe i potowe, receptory, nerwy oraz naczynia krwionośne ukazane są szczegółowo.</v>
      </c>
      <c r="D33" s="50">
        <v>1</v>
      </c>
      <c r="E33" s="15">
        <f>zbiorówka!E33</f>
        <v>0</v>
      </c>
      <c r="F33" s="15">
        <f t="shared" si="0"/>
        <v>0</v>
      </c>
      <c r="G33" s="37">
        <f>zbiorówka!G33</f>
        <v>0</v>
      </c>
      <c r="H33" s="16">
        <f t="shared" si="1"/>
        <v>0</v>
      </c>
      <c r="I33" s="3">
        <f t="shared" si="2"/>
        <v>0</v>
      </c>
      <c r="J33" s="4">
        <f t="shared" si="3"/>
        <v>0</v>
      </c>
    </row>
    <row r="34" spans="1:10" s="1" customFormat="1" ht="63.75">
      <c r="A34" s="13">
        <v>30</v>
      </c>
      <c r="B34" s="17" t="str">
        <f>zbiorówka!B34</f>
        <v>Plansze interaktywne z biologii-program multimedialny</v>
      </c>
      <c r="C34" s="17" t="str">
        <f>zbiorówka!C34</f>
        <v>Plansze interaktywne do biologii obejmujące m. in.: ·• zdjęcia i ilustracje, w tym galerie zdjęć z nagraniami np. głosów ptaków
• filmy dotyczące zachowań zwierząt czy funkcjonowania organizmu człowieka.
Program przeznaczony do pracy z wykorzystaniem tablicy interaktywnej.</v>
      </c>
      <c r="D34" s="50">
        <v>1</v>
      </c>
      <c r="E34" s="15">
        <f>zbiorówka!E34</f>
        <v>0</v>
      </c>
      <c r="F34" s="15">
        <f t="shared" si="0"/>
        <v>0</v>
      </c>
      <c r="G34" s="37">
        <f>zbiorówka!G34</f>
        <v>0</v>
      </c>
      <c r="H34" s="16">
        <f t="shared" si="1"/>
        <v>0</v>
      </c>
      <c r="I34" s="3">
        <f t="shared" si="2"/>
        <v>0</v>
      </c>
      <c r="J34" s="4">
        <f t="shared" si="3"/>
        <v>0</v>
      </c>
    </row>
    <row r="35" spans="1:10" s="1" customFormat="1" ht="192" thickBot="1">
      <c r="A35" s="28">
        <v>31</v>
      </c>
      <c r="B35" s="29" t="str">
        <f>zbiorówka!B35</f>
        <v>Zestaw plansz dydaktycznych - w zestawie 10 sztuk</v>
      </c>
      <c r="C35" s="29" t="str">
        <f>zbiorówka!C35</f>
        <v>Plansze dydaktyczne o wymiarach min. 70 x 100 cm
- Budowa i replikacja DNA
- Bakterie i wirusy
- Gruczoły i hormony
- Układ moczowy
- Układ nerwowy
- Transport tlenu
- Układ oddechowy
- Układ mięśniowy
- Układ pokarmowy
- Układ krwionośny
W związku z faktem, iż odbiorcą zamówienia będą między innymi osoby niepełnosprawne, zgodnie z art. 29 ust. 5 ustawy Pzp, Zamawiający wymaga, by do pozycji   „Zestaw plansz dydaktycznych - w zestawie 10 sztuk” Wykonawca dostarczył folie powiększające do czytania (jedna folia powiększająca na każdą pracownię) w celu umożliwienia korzystania z nich również przez osoby niedowidzące.</v>
      </c>
      <c r="D35" s="51">
        <v>1</v>
      </c>
      <c r="E35" s="38">
        <f>zbiorówka!E35</f>
        <v>0</v>
      </c>
      <c r="F35" s="38">
        <f t="shared" si="0"/>
        <v>0</v>
      </c>
      <c r="G35" s="43">
        <f>zbiorówka!G35</f>
        <v>0</v>
      </c>
      <c r="H35" s="34">
        <f t="shared" si="1"/>
        <v>0</v>
      </c>
      <c r="I35" s="32">
        <f t="shared" si="2"/>
        <v>0</v>
      </c>
      <c r="J35" s="35">
        <f t="shared" si="3"/>
        <v>0</v>
      </c>
    </row>
    <row r="36" spans="1:10">
      <c r="F36" s="18">
        <f>SUM(F5:F35)</f>
        <v>0</v>
      </c>
      <c r="H36" s="18">
        <f>SUM(H5:H35)</f>
        <v>0</v>
      </c>
      <c r="J36" s="18">
        <f>SUM(J5:J35)</f>
        <v>0</v>
      </c>
    </row>
  </sheetData>
  <mergeCells count="3">
    <mergeCell ref="C1:I1"/>
    <mergeCell ref="C2:I2"/>
    <mergeCell ref="D3:F3"/>
  </mergeCells>
  <pageMargins left="0.7" right="0.7" top="0.75" bottom="0.75" header="0.3" footer="0.3"/>
  <pageSetup scale="40" orientation="portrait" r:id="rId1"/>
  <headerFooter>
    <oddHeader>&amp;L13/PN/J/2019</oddHeader>
    <oddFooter>&amp;L&amp;P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zoomScale="70" zoomScaleNormal="70" workbookViewId="0">
      <pane ySplit="4" topLeftCell="A5" activePane="bottomLeft" state="frozen"/>
      <selection activeCell="C9" sqref="C9"/>
      <selection pane="bottomLeft" activeCell="C9" sqref="C9"/>
    </sheetView>
  </sheetViews>
  <sheetFormatPr defaultColWidth="9" defaultRowHeight="14.25"/>
  <cols>
    <col min="1" max="1" width="5.625" style="11" customWidth="1"/>
    <col min="2" max="2" width="13.625" style="11" customWidth="1"/>
    <col min="3" max="3" width="96.125" style="11" customWidth="1"/>
    <col min="4" max="4" width="10.625" style="11" customWidth="1"/>
    <col min="5" max="5" width="11.875" style="11" customWidth="1"/>
    <col min="6" max="6" width="12" style="11" customWidth="1"/>
    <col min="7" max="7" width="10.25" style="12" bestFit="1" customWidth="1"/>
    <col min="8" max="8" width="9.875" style="12" bestFit="1" customWidth="1"/>
    <col min="9" max="9" width="12.25" style="11" customWidth="1"/>
    <col min="10" max="10" width="12.125" style="11" bestFit="1" customWidth="1"/>
    <col min="11" max="16384" width="9" style="11"/>
  </cols>
  <sheetData>
    <row r="1" spans="1:10" s="8" customFormat="1" ht="15">
      <c r="A1" s="6"/>
      <c r="B1" s="7"/>
      <c r="C1" s="83" t="s">
        <v>9</v>
      </c>
      <c r="D1" s="83"/>
      <c r="E1" s="83"/>
      <c r="F1" s="83"/>
      <c r="G1" s="83"/>
      <c r="H1" s="83"/>
      <c r="I1" s="83"/>
      <c r="J1" s="83"/>
    </row>
    <row r="2" spans="1:10" s="8" customFormat="1" ht="15">
      <c r="A2" s="9"/>
      <c r="B2" s="10"/>
      <c r="C2" s="86" t="s">
        <v>28</v>
      </c>
      <c r="D2" s="86"/>
      <c r="E2" s="86"/>
      <c r="F2" s="86"/>
      <c r="G2" s="86"/>
      <c r="H2" s="86"/>
      <c r="I2" s="86"/>
      <c r="J2" s="86"/>
    </row>
    <row r="3" spans="1:10" s="8" customFormat="1" ht="15.75" thickBot="1">
      <c r="A3" s="9"/>
      <c r="B3" s="10"/>
      <c r="C3" s="19"/>
      <c r="D3" s="85"/>
      <c r="E3" s="85"/>
      <c r="F3" s="85"/>
      <c r="G3" s="20"/>
      <c r="H3" s="20"/>
      <c r="I3" s="20"/>
      <c r="J3" s="20"/>
    </row>
    <row r="4" spans="1:10" customFormat="1" ht="38.25">
      <c r="A4" s="22"/>
      <c r="B4" s="23"/>
      <c r="C4" s="24"/>
      <c r="D4" s="24" t="s">
        <v>3</v>
      </c>
      <c r="E4" s="25" t="s">
        <v>4</v>
      </c>
      <c r="F4" s="25" t="s">
        <v>5</v>
      </c>
      <c r="G4" s="26" t="s">
        <v>6</v>
      </c>
      <c r="H4" s="26" t="s">
        <v>21</v>
      </c>
      <c r="I4" s="25" t="s">
        <v>7</v>
      </c>
      <c r="J4" s="27" t="s">
        <v>8</v>
      </c>
    </row>
    <row r="5" spans="1:10" s="1" customFormat="1" ht="25.5">
      <c r="A5" s="13">
        <v>1</v>
      </c>
      <c r="B5" s="17" t="str">
        <f>zbiorówka!B5</f>
        <v xml:space="preserve">Model komórki roślinnej </v>
      </c>
      <c r="C5" s="17" t="str">
        <f>zbiorówka!C5</f>
        <v>Model komórki roślinnej wykonany z wysokiej jakości tworzywa sztucznego, umieszczony na podstawie.</v>
      </c>
      <c r="D5" s="52">
        <v>1</v>
      </c>
      <c r="E5" s="15">
        <f>zbiorówka!E5</f>
        <v>0</v>
      </c>
      <c r="F5" s="15">
        <f>E5*D5</f>
        <v>0</v>
      </c>
      <c r="G5" s="37">
        <f>zbiorówka!G5</f>
        <v>0</v>
      </c>
      <c r="H5" s="16">
        <f>J5-F5</f>
        <v>0</v>
      </c>
      <c r="I5" s="3">
        <f>E5*G5%+E5</f>
        <v>0</v>
      </c>
      <c r="J5" s="4">
        <f>I5*D5</f>
        <v>0</v>
      </c>
    </row>
    <row r="6" spans="1:10" s="1" customFormat="1" ht="25.5">
      <c r="A6" s="13">
        <v>2</v>
      </c>
      <c r="B6" s="17" t="str">
        <f>zbiorówka!B6</f>
        <v xml:space="preserve">Model komórki zwierzęcej </v>
      </c>
      <c r="C6" s="17" t="str">
        <f>zbiorówka!C6</f>
        <v>Model komórki zwierzęcej wykonany z wysokiej jakości tworzywa sztucznego, umieszczony na podstawie.</v>
      </c>
      <c r="D6" s="52">
        <v>1</v>
      </c>
      <c r="E6" s="15">
        <f>zbiorówka!E6</f>
        <v>0</v>
      </c>
      <c r="F6" s="15">
        <f t="shared" ref="F6:F35" si="0">E6*D6</f>
        <v>0</v>
      </c>
      <c r="G6" s="37">
        <f>zbiorówka!G6</f>
        <v>0</v>
      </c>
      <c r="H6" s="16">
        <f t="shared" ref="H6:H35" si="1">J6-F6</f>
        <v>0</v>
      </c>
      <c r="I6" s="3">
        <f t="shared" ref="I6:I35" si="2">E6*G6%+E6</f>
        <v>0</v>
      </c>
      <c r="J6" s="4">
        <f t="shared" ref="J6:J35" si="3">I6*D6</f>
        <v>0</v>
      </c>
    </row>
    <row r="7" spans="1:10" s="1" customFormat="1" ht="25.5">
      <c r="A7" s="13">
        <v>3</v>
      </c>
      <c r="B7" s="17" t="str">
        <f>zbiorówka!B7</f>
        <v>Pantofelek - model</v>
      </c>
      <c r="C7" s="17" t="str">
        <f>zbiorówka!C7</f>
        <v xml:space="preserve">Model pantofelka, wykonany z wysokiej, jakości tworzywa sztucznego, umieszczony na podstawie. </v>
      </c>
      <c r="D7" s="52">
        <v>1</v>
      </c>
      <c r="E7" s="15">
        <f>zbiorówka!E7</f>
        <v>0</v>
      </c>
      <c r="F7" s="15">
        <f t="shared" si="0"/>
        <v>0</v>
      </c>
      <c r="G7" s="37">
        <f>zbiorówka!G7</f>
        <v>0</v>
      </c>
      <c r="H7" s="16">
        <f t="shared" si="1"/>
        <v>0</v>
      </c>
      <c r="I7" s="3">
        <f t="shared" si="2"/>
        <v>0</v>
      </c>
      <c r="J7" s="4">
        <f t="shared" si="3"/>
        <v>0</v>
      </c>
    </row>
    <row r="8" spans="1:10" s="1" customFormat="1" ht="153">
      <c r="A8" s="13">
        <v>4</v>
      </c>
      <c r="B8" s="17" t="str">
        <f>zbiorówka!B8</f>
        <v>Mikroskop cyfrowy z kamerą</v>
      </c>
      <c r="C8" s="17" t="str">
        <f>zbiorówka!C8</f>
        <v>Minimalne parametry mikroskopu:
1. sensor typu CMOS o rozdzielczości 5 MP,
2. statyw z regulowaną wysokością uchwytu oraz z pokrętłem regulacji ostrości makro,
3. obiektyw przesuwający się względem matrycy CMOS, z filtrem IR, jakościowe szkło optyczne,
4. ogniskowa: 15,8 mm / FOV 13 stopni,
5. zakres regulacji ostrości: 0 mm - 150 mm,
6. zakres dostępnych powiększeń: 10x - 300x,
7. format zapisu obrazów statycznych: JPG, BMP, PNG, TIF,
8. format zapisu video: AVI,
9. interfejs: USB 2.0, kabel USB połączony z obudową mikroskopu,
10. zasilanie: poprzez port USB
Okres gwarancji: 5 lat</v>
      </c>
      <c r="D8" s="52">
        <v>1</v>
      </c>
      <c r="E8" s="15">
        <f>zbiorówka!E8</f>
        <v>0</v>
      </c>
      <c r="F8" s="15">
        <f t="shared" si="0"/>
        <v>0</v>
      </c>
      <c r="G8" s="37">
        <f>zbiorówka!G8</f>
        <v>0</v>
      </c>
      <c r="H8" s="16">
        <f t="shared" si="1"/>
        <v>0</v>
      </c>
      <c r="I8" s="3">
        <f t="shared" si="2"/>
        <v>0</v>
      </c>
      <c r="J8" s="4">
        <f t="shared" si="3"/>
        <v>0</v>
      </c>
    </row>
    <row r="9" spans="1:10" s="1" customFormat="1" ht="153">
      <c r="A9" s="13">
        <v>5</v>
      </c>
      <c r="B9" s="17" t="str">
        <f>zbiorówka!B9</f>
        <v>Mikroskop uczniowski</v>
      </c>
      <c r="C9" s="17" t="str">
        <f>zbiorówka!C9</f>
        <v>Minimalne parametry mikroskopu:
1. Głowica monokularowa, obrotowa 360°, nachylana pod kątem 45°,
2. Powiększenie x 40–800
3. Średnica tubusu okularu 23,2 mm
4. Okulary WF10x
5. Soczewki obiektywowe 4х, 10х, 40хs
6. Kondensor 0,65
7. Obrotowa diafragma (6 apertury)
8. Regulacja jasności
9. Zasilanie 220V 50Hz lub 2 baterie AA
10. Typ źródła oświetlenia LED 3-3,2 V (oświetlenie górne i dolne)
Okres gwarancji: 5 lat.</v>
      </c>
      <c r="D9" s="52">
        <v>15</v>
      </c>
      <c r="E9" s="15">
        <f>zbiorówka!E9</f>
        <v>0</v>
      </c>
      <c r="F9" s="15">
        <f t="shared" si="0"/>
        <v>0</v>
      </c>
      <c r="G9" s="37">
        <f>zbiorówka!G9</f>
        <v>0</v>
      </c>
      <c r="H9" s="16">
        <f t="shared" si="1"/>
        <v>0</v>
      </c>
      <c r="I9" s="3">
        <f t="shared" si="2"/>
        <v>0</v>
      </c>
      <c r="J9" s="4">
        <f t="shared" si="3"/>
        <v>0</v>
      </c>
    </row>
    <row r="10" spans="1:10" s="1" customFormat="1" ht="38.25">
      <c r="A10" s="13">
        <v>6</v>
      </c>
      <c r="B10" s="17" t="str">
        <f>zbiorówka!B10</f>
        <v>Narzędzia preparacyjne</v>
      </c>
      <c r="C10" s="17" t="str">
        <f>zbiorówka!C10</f>
        <v xml:space="preserve">Zestaw narzędzi preparacyjnych, w którego skład wchodzą m. in. wchodzą: nożyczki (dwa rodzaje), pęseta prosta i zakrzywiona, skalpel z rękojeścią (dwa rodzaje), igła preparacyjna prosta i zakrzywiona, lupa śr. min. 50 mm, kolec. </v>
      </c>
      <c r="D10" s="52">
        <v>15</v>
      </c>
      <c r="E10" s="15">
        <f>zbiorówka!E10</f>
        <v>0</v>
      </c>
      <c r="F10" s="15">
        <f t="shared" si="0"/>
        <v>0</v>
      </c>
      <c r="G10" s="37">
        <f>zbiorówka!G10</f>
        <v>0</v>
      </c>
      <c r="H10" s="16">
        <f t="shared" si="1"/>
        <v>0</v>
      </c>
      <c r="I10" s="3">
        <f t="shared" si="2"/>
        <v>0</v>
      </c>
      <c r="J10" s="4">
        <f t="shared" si="3"/>
        <v>0</v>
      </c>
    </row>
    <row r="11" spans="1:10" s="1" customFormat="1" ht="51">
      <c r="A11" s="13">
        <v>7</v>
      </c>
      <c r="B11" s="17" t="str">
        <f>zbiorówka!B11</f>
        <v>Wirusy - modele typowych wirusów</v>
      </c>
      <c r="C11" s="17" t="str">
        <f>zbiorówka!C11</f>
        <v xml:space="preserve">Zestaw czterech typowych wirusów. Powiększenie ok. 1 mln razy. Zrobione z wysokiej jakości PCV, każdy na podstawce </v>
      </c>
      <c r="D11" s="52">
        <v>0</v>
      </c>
      <c r="E11" s="15">
        <f>zbiorówka!E11</f>
        <v>0</v>
      </c>
      <c r="F11" s="15">
        <f t="shared" si="0"/>
        <v>0</v>
      </c>
      <c r="G11" s="37">
        <f>zbiorówka!G11</f>
        <v>0</v>
      </c>
      <c r="H11" s="16">
        <f t="shared" si="1"/>
        <v>0</v>
      </c>
      <c r="I11" s="3">
        <f t="shared" si="2"/>
        <v>0</v>
      </c>
      <c r="J11" s="4">
        <f t="shared" si="3"/>
        <v>0</v>
      </c>
    </row>
    <row r="12" spans="1:10" s="1" customFormat="1" ht="38.25">
      <c r="A12" s="13">
        <v>8</v>
      </c>
      <c r="B12" s="17" t="str">
        <f>zbiorówka!B12</f>
        <v xml:space="preserve">Model łodygi rośliny dwuliściennej </v>
      </c>
      <c r="C12" s="17" t="str">
        <f>zbiorówka!C12</f>
        <v xml:space="preserve">Model ukazujący przekrój poprzeczny oraz podłużny łodygi rośliny dwuliściennej. </v>
      </c>
      <c r="D12" s="52">
        <v>1</v>
      </c>
      <c r="E12" s="15">
        <f>zbiorówka!E12</f>
        <v>0</v>
      </c>
      <c r="F12" s="15">
        <f t="shared" si="0"/>
        <v>0</v>
      </c>
      <c r="G12" s="37">
        <f>zbiorówka!G12</f>
        <v>0</v>
      </c>
      <c r="H12" s="16">
        <f t="shared" si="1"/>
        <v>0</v>
      </c>
      <c r="I12" s="3">
        <f t="shared" si="2"/>
        <v>0</v>
      </c>
      <c r="J12" s="4">
        <f t="shared" si="3"/>
        <v>0</v>
      </c>
    </row>
    <row r="13" spans="1:10" s="1" customFormat="1" ht="38.25">
      <c r="A13" s="13">
        <v>9</v>
      </c>
      <c r="B13" s="17" t="str">
        <f>zbiorówka!B13</f>
        <v xml:space="preserve">Model łodygi rośliny jednoliściennej </v>
      </c>
      <c r="C13" s="17" t="str">
        <f>zbiorówka!C13</f>
        <v>Model ukazujący przekrój poprzeczny oraz podłużny łodygi rośliny jednoliściennej.</v>
      </c>
      <c r="D13" s="52">
        <v>1</v>
      </c>
      <c r="E13" s="15">
        <f>zbiorówka!E13</f>
        <v>0</v>
      </c>
      <c r="F13" s="15">
        <f t="shared" si="0"/>
        <v>0</v>
      </c>
      <c r="G13" s="37">
        <f>zbiorówka!G13</f>
        <v>0</v>
      </c>
      <c r="H13" s="16">
        <f t="shared" si="1"/>
        <v>0</v>
      </c>
      <c r="I13" s="3">
        <f t="shared" si="2"/>
        <v>0</v>
      </c>
      <c r="J13" s="4">
        <f t="shared" si="3"/>
        <v>0</v>
      </c>
    </row>
    <row r="14" spans="1:10" s="1" customFormat="1">
      <c r="A14" s="13">
        <v>10</v>
      </c>
      <c r="B14" s="17" t="str">
        <f>zbiorówka!B14</f>
        <v>Model korzenia</v>
      </c>
      <c r="C14" s="17" t="str">
        <f>zbiorówka!C14</f>
        <v>Model końcówki korzenia wraz z fragmentem przekroju podłużnego na podstawie.</v>
      </c>
      <c r="D14" s="52">
        <v>1</v>
      </c>
      <c r="E14" s="15">
        <f>zbiorówka!E14</f>
        <v>0</v>
      </c>
      <c r="F14" s="15">
        <f t="shared" si="0"/>
        <v>0</v>
      </c>
      <c r="G14" s="37">
        <f>zbiorówka!G14</f>
        <v>0</v>
      </c>
      <c r="H14" s="16">
        <f t="shared" si="1"/>
        <v>0</v>
      </c>
      <c r="I14" s="3">
        <f t="shared" si="2"/>
        <v>0</v>
      </c>
      <c r="J14" s="4">
        <f t="shared" si="3"/>
        <v>0</v>
      </c>
    </row>
    <row r="15" spans="1:10" s="1" customFormat="1">
      <c r="A15" s="13">
        <v>11</v>
      </c>
      <c r="B15" s="17" t="str">
        <f>zbiorówka!B15</f>
        <v xml:space="preserve">Model liścia </v>
      </c>
      <c r="C15" s="17" t="str">
        <f>zbiorówka!C15</f>
        <v>Model przedstawiający strukturę liścia, ukazujący przekrój poprzeczny i podłużny.</v>
      </c>
      <c r="D15" s="52">
        <v>1</v>
      </c>
      <c r="E15" s="15">
        <f>zbiorówka!E15</f>
        <v>0</v>
      </c>
      <c r="F15" s="15">
        <f t="shared" si="0"/>
        <v>0</v>
      </c>
      <c r="G15" s="37">
        <f>zbiorówka!G15</f>
        <v>0</v>
      </c>
      <c r="H15" s="16">
        <f t="shared" si="1"/>
        <v>0</v>
      </c>
      <c r="I15" s="3">
        <f t="shared" si="2"/>
        <v>0</v>
      </c>
      <c r="J15" s="4">
        <f t="shared" si="3"/>
        <v>0</v>
      </c>
    </row>
    <row r="16" spans="1:10" s="1" customFormat="1" ht="51">
      <c r="A16" s="13">
        <v>12</v>
      </c>
      <c r="B16" s="17" t="str">
        <f>zbiorówka!B16</f>
        <v>Preparaty roślinne</v>
      </c>
      <c r="C16" s="17" t="str">
        <f>zbiorówka!C16</f>
        <v>Wysokiej jakości preparaty biologiczne z opisami w języku polskim. Preparaty roślinne (min. 30 szt.) zawierają przykłady podstawowych tkanek roślinnych. Całość zapakowana w pudełko z trwałego tworzywa. Zestaw preparatów powinien być zgodny z podstawą programową dla klas IV - VIII szkoły podstawowej oraz umożliwiać wykorzystanie go podczas zajęć rozwijających zainteresowania.</v>
      </c>
      <c r="D16" s="52">
        <v>1</v>
      </c>
      <c r="E16" s="15">
        <f>zbiorówka!E16</f>
        <v>0</v>
      </c>
      <c r="F16" s="15">
        <f t="shared" si="0"/>
        <v>0</v>
      </c>
      <c r="G16" s="37">
        <f>zbiorówka!G16</f>
        <v>0</v>
      </c>
      <c r="H16" s="16">
        <f t="shared" si="1"/>
        <v>0</v>
      </c>
      <c r="I16" s="3">
        <f t="shared" si="2"/>
        <v>0</v>
      </c>
      <c r="J16" s="4">
        <f t="shared" si="3"/>
        <v>0</v>
      </c>
    </row>
    <row r="17" spans="1:10" s="1" customFormat="1" ht="51">
      <c r="A17" s="13">
        <v>13</v>
      </c>
      <c r="B17" s="17" t="str">
        <f>zbiorówka!B17</f>
        <v>Preparaty zoologiczne</v>
      </c>
      <c r="C17" s="17" t="str">
        <f>zbiorówka!C17</f>
        <v>Wysokiej  jakości  preparaty  biologiczne z  opisami w języku polskim. Zestaw min. 30 preparatów zawierający przykłady organizmów jednokomórkowych oraz tkanek zwierzęcych. Całość zapakowana w pudełko z trwałego tworzywa. Zestaw preparatów powinien być zgodny z podstawą programową dla klas IV - VIII szkoły podstawowej.</v>
      </c>
      <c r="D17" s="52">
        <v>1</v>
      </c>
      <c r="E17" s="15">
        <f>zbiorówka!E17</f>
        <v>0</v>
      </c>
      <c r="F17" s="15">
        <f t="shared" si="0"/>
        <v>0</v>
      </c>
      <c r="G17" s="37">
        <f>zbiorówka!G17</f>
        <v>0</v>
      </c>
      <c r="H17" s="16">
        <f t="shared" si="1"/>
        <v>0</v>
      </c>
      <c r="I17" s="3">
        <f t="shared" si="2"/>
        <v>0</v>
      </c>
      <c r="J17" s="4">
        <f t="shared" si="3"/>
        <v>0</v>
      </c>
    </row>
    <row r="18" spans="1:10" s="1" customFormat="1" ht="38.25">
      <c r="A18" s="13">
        <v>14</v>
      </c>
      <c r="B18" s="17" t="str">
        <f>zbiorówka!B18</f>
        <v>Preparaty tkankowe</v>
      </c>
      <c r="C18" s="17" t="str">
        <f>zbiorówka!C18</f>
        <v>Wysokiej jakości preparaty biologiczne z opisami w języku polskim. Zestaw preparatów tkankowych (min. 30 szt.) zawierający przykłady tkanek zwierzęcych i ludzkich. Całość zapakowana w pudełko z trwałego tworzywa. Zestaw preparatów powinien być zgodny z podstawą programową dla klas IV - VIII szkoły podstawowej.</v>
      </c>
      <c r="D18" s="52">
        <v>1</v>
      </c>
      <c r="E18" s="15">
        <f>zbiorówka!E18</f>
        <v>0</v>
      </c>
      <c r="F18" s="15">
        <f t="shared" si="0"/>
        <v>0</v>
      </c>
      <c r="G18" s="37">
        <f>zbiorówka!G18</f>
        <v>0</v>
      </c>
      <c r="H18" s="16">
        <f t="shared" si="1"/>
        <v>0</v>
      </c>
      <c r="I18" s="3">
        <f t="shared" si="2"/>
        <v>0</v>
      </c>
      <c r="J18" s="4">
        <f t="shared" si="3"/>
        <v>0</v>
      </c>
    </row>
    <row r="19" spans="1:10" s="1" customFormat="1" ht="38.25">
      <c r="A19" s="13">
        <v>15</v>
      </c>
      <c r="B19" s="17" t="str">
        <f>zbiorówka!B19</f>
        <v xml:space="preserve">Bakterie - zestaw preparatów </v>
      </c>
      <c r="C19" s="17" t="str">
        <f>zbiorówka!C19</f>
        <v>Wysokiej jakości preparaty biologiczne z opisami w języku polskim. Zestaw preparatów (min. 23 szt.) zawierający przykłady bakterii. Całość zapakowana w pudełko z trwałego tworzywa. Zestaw preparatów powinien być zgodny z podstawą programową dla klas IV - VIII szkoły podstawowej.</v>
      </c>
      <c r="D19" s="52">
        <v>0</v>
      </c>
      <c r="E19" s="15">
        <f>zbiorówka!E19</f>
        <v>0</v>
      </c>
      <c r="F19" s="15">
        <f t="shared" si="0"/>
        <v>0</v>
      </c>
      <c r="G19" s="37">
        <f>zbiorówka!G19</f>
        <v>0</v>
      </c>
      <c r="H19" s="16">
        <f t="shared" si="1"/>
        <v>0</v>
      </c>
      <c r="I19" s="3">
        <f t="shared" si="2"/>
        <v>0</v>
      </c>
      <c r="J19" s="4">
        <f t="shared" si="3"/>
        <v>0</v>
      </c>
    </row>
    <row r="20" spans="1:10" s="1" customFormat="1" ht="25.5">
      <c r="A20" s="13">
        <v>16</v>
      </c>
      <c r="B20" s="17" t="str">
        <f>zbiorówka!B20</f>
        <v xml:space="preserve">Lupa średnica 10 cm </v>
      </c>
      <c r="C20" s="17" t="str">
        <f>zbiorówka!C20</f>
        <v>Lupa w oprawie z tworzywa sztucznego. Średnica min. 10cm.</v>
      </c>
      <c r="D20" s="52">
        <v>0</v>
      </c>
      <c r="E20" s="15">
        <f>zbiorówka!E20</f>
        <v>0</v>
      </c>
      <c r="F20" s="15">
        <f t="shared" si="0"/>
        <v>0</v>
      </c>
      <c r="G20" s="37">
        <f>zbiorówka!G20</f>
        <v>0</v>
      </c>
      <c r="H20" s="16">
        <f t="shared" si="1"/>
        <v>0</v>
      </c>
      <c r="I20" s="3">
        <f t="shared" si="2"/>
        <v>0</v>
      </c>
      <c r="J20" s="4">
        <f t="shared" si="3"/>
        <v>0</v>
      </c>
    </row>
    <row r="21" spans="1:10" s="1" customFormat="1" ht="51">
      <c r="A21" s="13">
        <v>17</v>
      </c>
      <c r="B21" s="17" t="str">
        <f>zbiorówka!B21</f>
        <v xml:space="preserve">Pojemnik do obserwacji owadów- podwójna lupa </v>
      </c>
      <c r="C21" s="17" t="str">
        <f>zbiorówka!C21</f>
        <v>Pojemnik do obserwacji owadów ze szkłem powiększającym w pokrywce i podziałką na dnie dla przedstawienia wielkości stworzenia. Powiększenie: 2x 3,5x . Średnica min. 7.5cm</v>
      </c>
      <c r="D21" s="52">
        <v>0</v>
      </c>
      <c r="E21" s="15">
        <f>zbiorówka!E21</f>
        <v>0</v>
      </c>
      <c r="F21" s="15">
        <f t="shared" si="0"/>
        <v>0</v>
      </c>
      <c r="G21" s="37">
        <f>zbiorówka!G21</f>
        <v>0</v>
      </c>
      <c r="H21" s="16">
        <f t="shared" si="1"/>
        <v>0</v>
      </c>
      <c r="I21" s="3">
        <f t="shared" si="2"/>
        <v>0</v>
      </c>
      <c r="J21" s="4">
        <f t="shared" si="3"/>
        <v>0</v>
      </c>
    </row>
    <row r="22" spans="1:10" s="1" customFormat="1" ht="63.75">
      <c r="A22" s="13">
        <v>18</v>
      </c>
      <c r="B22" s="17" t="str">
        <f>zbiorówka!B22</f>
        <v>Zestaw szkieletów zwierząt - w zestawie 5 sztuk</v>
      </c>
      <c r="C22" s="17" t="str">
        <f>zbiorówka!C22</f>
        <v xml:space="preserve">Zestaw powinien zawierać po 1 egz. szkieletu z każdego gatunku zwierząt: ryba, płaz, gad, ptak, ssak. Naturalne szkielety zwierząt umieszczone na podstawie, osłona wykonana z pleksi dla ochrony modelu przed uszkodzeniem. </v>
      </c>
      <c r="D22" s="52">
        <v>0</v>
      </c>
      <c r="E22" s="15">
        <f>zbiorówka!E22</f>
        <v>0</v>
      </c>
      <c r="F22" s="15">
        <f t="shared" si="0"/>
        <v>0</v>
      </c>
      <c r="G22" s="37">
        <f>zbiorówka!G22</f>
        <v>0</v>
      </c>
      <c r="H22" s="16">
        <f t="shared" si="1"/>
        <v>0</v>
      </c>
      <c r="I22" s="3">
        <f t="shared" si="2"/>
        <v>0</v>
      </c>
      <c r="J22" s="4">
        <f t="shared" si="3"/>
        <v>0</v>
      </c>
    </row>
    <row r="23" spans="1:10" s="1" customFormat="1" ht="38.25">
      <c r="A23" s="13">
        <v>19</v>
      </c>
      <c r="B23" s="17" t="str">
        <f>zbiorówka!B23</f>
        <v>Walizka ekobadacza</v>
      </c>
      <c r="C23" s="17" t="str">
        <f>zbiorówka!C23</f>
        <v>Zestaw dydaktyczny umożliwiający przeprowadzenie min. 480 testów kolorystycznych określających m. in. zawartość azotynów, azotanów, fosforanów, amoniaku, jonów żelaza, twardości i ph badanej wody oraz zmierzenie kwasowości gleby.</v>
      </c>
      <c r="D23" s="52">
        <v>2</v>
      </c>
      <c r="E23" s="15">
        <f>zbiorówka!E23</f>
        <v>0</v>
      </c>
      <c r="F23" s="15">
        <f t="shared" si="0"/>
        <v>0</v>
      </c>
      <c r="G23" s="37">
        <f>zbiorówka!G23</f>
        <v>0</v>
      </c>
      <c r="H23" s="16">
        <f t="shared" si="1"/>
        <v>0</v>
      </c>
      <c r="I23" s="3">
        <f t="shared" si="2"/>
        <v>0</v>
      </c>
      <c r="J23" s="4">
        <f t="shared" si="3"/>
        <v>0</v>
      </c>
    </row>
    <row r="24" spans="1:10" s="1" customFormat="1" ht="38.25">
      <c r="A24" s="13">
        <v>20</v>
      </c>
      <c r="B24" s="17" t="str">
        <f>zbiorówka!B24</f>
        <v>Szkielet człowieka na statywie</v>
      </c>
      <c r="C24" s="17" t="str">
        <f>zbiorówka!C24</f>
        <v>Model anatomiczny. Szkielet człowieka naturalnych rozmiarów na statywie. Wysokość modelu min. 170 cm.</v>
      </c>
      <c r="D24" s="52">
        <v>0</v>
      </c>
      <c r="E24" s="15">
        <f>zbiorówka!E24</f>
        <v>0</v>
      </c>
      <c r="F24" s="15">
        <f t="shared" si="0"/>
        <v>0</v>
      </c>
      <c r="G24" s="37">
        <f>zbiorówka!G24</f>
        <v>0</v>
      </c>
      <c r="H24" s="16">
        <f t="shared" si="1"/>
        <v>0</v>
      </c>
      <c r="I24" s="3">
        <f t="shared" si="2"/>
        <v>0</v>
      </c>
      <c r="J24" s="4">
        <f t="shared" si="3"/>
        <v>0</v>
      </c>
    </row>
    <row r="25" spans="1:10" s="1" customFormat="1" ht="25.5">
      <c r="A25" s="13">
        <v>21</v>
      </c>
      <c r="B25" s="17" t="str">
        <f>zbiorówka!B25</f>
        <v xml:space="preserve">Model czaszki człowieka </v>
      </c>
      <c r="C25" s="17" t="str">
        <f>zbiorówka!C25</f>
        <v>Model czaszki człowieka wykonany z tworzywa sztucznego.  Naturalnych rozmiarów model czaszki dorosłego człowieka.</v>
      </c>
      <c r="D25" s="52">
        <v>0</v>
      </c>
      <c r="E25" s="15">
        <f>zbiorówka!E25</f>
        <v>0</v>
      </c>
      <c r="F25" s="15">
        <f t="shared" si="0"/>
        <v>0</v>
      </c>
      <c r="G25" s="37">
        <f>zbiorówka!G25</f>
        <v>0</v>
      </c>
      <c r="H25" s="16">
        <f t="shared" si="1"/>
        <v>0</v>
      </c>
      <c r="I25" s="3">
        <f t="shared" si="2"/>
        <v>0</v>
      </c>
      <c r="J25" s="4">
        <f t="shared" si="3"/>
        <v>0</v>
      </c>
    </row>
    <row r="26" spans="1:10" s="1" customFormat="1" ht="51">
      <c r="A26" s="13">
        <v>22</v>
      </c>
      <c r="B26" s="17" t="str">
        <f>zbiorówka!B26</f>
        <v>Serce - model naturalnych rozmiarów 2 - częściowy</v>
      </c>
      <c r="C26" s="17" t="str">
        <f>zbiorówka!C26</f>
        <v>Model serca naturalnych rozmiarów, 2-częściowy, wykonany z tworzywa sztucznego umieszczony na podstawie.</v>
      </c>
      <c r="D26" s="52">
        <v>0</v>
      </c>
      <c r="E26" s="15">
        <f>zbiorówka!E26</f>
        <v>0</v>
      </c>
      <c r="F26" s="15">
        <f t="shared" si="0"/>
        <v>0</v>
      </c>
      <c r="G26" s="37">
        <f>zbiorówka!G26</f>
        <v>0</v>
      </c>
      <c r="H26" s="16">
        <f t="shared" si="1"/>
        <v>0</v>
      </c>
      <c r="I26" s="3">
        <f t="shared" si="2"/>
        <v>0</v>
      </c>
      <c r="J26" s="4">
        <f t="shared" si="3"/>
        <v>0</v>
      </c>
    </row>
    <row r="27" spans="1:10" s="1" customFormat="1" ht="25.5">
      <c r="A27" s="13">
        <v>23</v>
      </c>
      <c r="B27" s="17" t="str">
        <f>zbiorówka!B27</f>
        <v xml:space="preserve">Model procesu oddychania </v>
      </c>
      <c r="C27" s="17" t="str">
        <f>zbiorówka!C27</f>
        <v>Model przyrządu do demonstracji procesu oddychania. Model wyjaśnia pracę płuc - proces wdechu i wydechu.</v>
      </c>
      <c r="D27" s="52">
        <v>1</v>
      </c>
      <c r="E27" s="15">
        <f>zbiorówka!E27</f>
        <v>0</v>
      </c>
      <c r="F27" s="15">
        <f t="shared" si="0"/>
        <v>0</v>
      </c>
      <c r="G27" s="37">
        <f>zbiorówka!G27</f>
        <v>0</v>
      </c>
      <c r="H27" s="16">
        <f t="shared" si="1"/>
        <v>0</v>
      </c>
      <c r="I27" s="3">
        <f t="shared" si="2"/>
        <v>0</v>
      </c>
      <c r="J27" s="4">
        <f t="shared" si="3"/>
        <v>0</v>
      </c>
    </row>
    <row r="28" spans="1:10" s="1" customFormat="1" ht="51">
      <c r="A28" s="13">
        <v>24</v>
      </c>
      <c r="B28" s="17" t="str">
        <f>zbiorówka!B28</f>
        <v xml:space="preserve">Model wątroby oraz trzustki z dwunastnicą </v>
      </c>
      <c r="C28" s="17" t="str">
        <f>zbiorówka!C28</f>
        <v>Wykonany z tworzywa sztucznego model wątroby oraz trzustki. Model musi składać się z trzech części, które z łatwością można rozłączyć w celu osobnej prezentacji: wątroba wraz z zaznaczonym woreczkiem żółciowym, żyła wraz z tętnicą wątrobową oraz trzustka z dwunastnicą i fragmentem układu wrotnego.
Poszczególne struktury anatomiczne oznaczone kolorami. Zachowane naturalne proporcje. Model na podstawie.</v>
      </c>
      <c r="D28" s="52">
        <v>0</v>
      </c>
      <c r="E28" s="15">
        <f>zbiorówka!E28</f>
        <v>0</v>
      </c>
      <c r="F28" s="15">
        <f t="shared" si="0"/>
        <v>0</v>
      </c>
      <c r="G28" s="37">
        <f>zbiorówka!G28</f>
        <v>0</v>
      </c>
      <c r="H28" s="16">
        <f t="shared" si="1"/>
        <v>0</v>
      </c>
      <c r="I28" s="3">
        <f t="shared" si="2"/>
        <v>0</v>
      </c>
      <c r="J28" s="4">
        <f t="shared" si="3"/>
        <v>0</v>
      </c>
    </row>
    <row r="29" spans="1:10" s="1" customFormat="1" ht="63.75">
      <c r="A29" s="13">
        <v>25</v>
      </c>
      <c r="B29" s="17" t="str">
        <f>zbiorówka!B29</f>
        <v xml:space="preserve">Mózg - model mózgu człowieka z arteriami - 8 części </v>
      </c>
      <c r="C29" s="17" t="str">
        <f>zbiorówka!C29</f>
        <v xml:space="preserve">Model mózgu wykonany z tworzywa sztucznego. Model z zaznaczonymi naczyniami krwionośnymi. </v>
      </c>
      <c r="D29" s="52">
        <v>0</v>
      </c>
      <c r="E29" s="15">
        <f>zbiorówka!E29</f>
        <v>0</v>
      </c>
      <c r="F29" s="15">
        <f t="shared" si="0"/>
        <v>0</v>
      </c>
      <c r="G29" s="37">
        <f>zbiorówka!G29</f>
        <v>0</v>
      </c>
      <c r="H29" s="16">
        <f t="shared" si="1"/>
        <v>0</v>
      </c>
      <c r="I29" s="3">
        <f t="shared" si="2"/>
        <v>0</v>
      </c>
      <c r="J29" s="4">
        <f t="shared" si="3"/>
        <v>0</v>
      </c>
    </row>
    <row r="30" spans="1:10" s="1" customFormat="1" ht="38.25">
      <c r="A30" s="13">
        <v>26</v>
      </c>
      <c r="B30" s="17" t="str">
        <f>zbiorówka!B30</f>
        <v>Model serca ludzkiego pompowany</v>
      </c>
      <c r="C30" s="17" t="str">
        <f>zbiorówka!C30</f>
        <v>Łatwy w użyciu model wykorzystujący pompkę do demonstracji podstaw przepływu krwi przez serce oraz płuca. Model pokazujący, w jaki sposób płuca oraz serce współpracują ze sobą.</v>
      </c>
      <c r="D30" s="52">
        <v>1</v>
      </c>
      <c r="E30" s="15">
        <f>zbiorówka!E30</f>
        <v>0</v>
      </c>
      <c r="F30" s="15">
        <f t="shared" si="0"/>
        <v>0</v>
      </c>
      <c r="G30" s="37">
        <f>zbiorówka!G30</f>
        <v>0</v>
      </c>
      <c r="H30" s="16">
        <f t="shared" si="1"/>
        <v>0</v>
      </c>
      <c r="I30" s="3">
        <f t="shared" si="2"/>
        <v>0</v>
      </c>
      <c r="J30" s="4">
        <f t="shared" si="3"/>
        <v>0</v>
      </c>
    </row>
    <row r="31" spans="1:10" s="1" customFormat="1" ht="25.5">
      <c r="A31" s="13">
        <v>27</v>
      </c>
      <c r="B31" s="17" t="str">
        <f>zbiorówka!B31</f>
        <v>Model oka</v>
      </c>
      <c r="C31" s="17" t="str">
        <f>zbiorówka!C31</f>
        <v>Model anatomiczny oka ludzkiego, sześciokrotnie powiększony umieszczony na podstawie. Wyjmowane części modelu to: rogówka, tęczówka i soczewka, ciało szkliste.</v>
      </c>
      <c r="D31" s="52">
        <v>1</v>
      </c>
      <c r="E31" s="15">
        <f>zbiorówka!E31</f>
        <v>0</v>
      </c>
      <c r="F31" s="15">
        <f t="shared" si="0"/>
        <v>0</v>
      </c>
      <c r="G31" s="37">
        <f>zbiorówka!G31</f>
        <v>0</v>
      </c>
      <c r="H31" s="16">
        <f t="shared" si="1"/>
        <v>0</v>
      </c>
      <c r="I31" s="3">
        <f t="shared" si="2"/>
        <v>0</v>
      </c>
      <c r="J31" s="4">
        <f t="shared" si="3"/>
        <v>0</v>
      </c>
    </row>
    <row r="32" spans="1:10" s="1" customFormat="1">
      <c r="A32" s="13">
        <v>28</v>
      </c>
      <c r="B32" s="17" t="str">
        <f>zbiorówka!B32</f>
        <v xml:space="preserve">Model ucha </v>
      </c>
      <c r="C32" s="17" t="str">
        <f>zbiorówka!C32</f>
        <v>Model ucha człowieka czterokrotnie powiększony, 4 częściowy, na podstawie.</v>
      </c>
      <c r="D32" s="52">
        <v>1</v>
      </c>
      <c r="E32" s="15">
        <f>zbiorówka!E32</f>
        <v>0</v>
      </c>
      <c r="F32" s="15">
        <f t="shared" si="0"/>
        <v>0</v>
      </c>
      <c r="G32" s="37">
        <f>zbiorówka!G32</f>
        <v>0</v>
      </c>
      <c r="H32" s="16">
        <f t="shared" si="1"/>
        <v>0</v>
      </c>
      <c r="I32" s="3">
        <f t="shared" si="2"/>
        <v>0</v>
      </c>
      <c r="J32" s="4">
        <f t="shared" si="3"/>
        <v>0</v>
      </c>
    </row>
    <row r="33" spans="1:10" s="1" customFormat="1" ht="51">
      <c r="A33" s="13">
        <v>29</v>
      </c>
      <c r="B33" s="17" t="str">
        <f>zbiorówka!B33</f>
        <v xml:space="preserve">Model blokowy skóry - skóra </v>
      </c>
      <c r="C33" s="17" t="str">
        <f>zbiorówka!C33</f>
        <v>Model skóry w przekroju, który przedstawia w najdrobniejszych szczegółach mikroskopową strukturę ludzkiej skóry. Blokowy model wycinka skóry ludzkiej powiększonej 70 razy, przedstawiający przekrój skóry człowieka w formie trójwymiarowej bryły. Rozdzielone poszczególne warstwy skóry, ważniejsze struktury takie jak: włosy, gruczoły łojowe i potowe, receptory, nerwy oraz naczynia krwionośne ukazane są szczegółowo.</v>
      </c>
      <c r="D33" s="52">
        <v>0</v>
      </c>
      <c r="E33" s="15">
        <f>zbiorówka!E33</f>
        <v>0</v>
      </c>
      <c r="F33" s="15">
        <f t="shared" si="0"/>
        <v>0</v>
      </c>
      <c r="G33" s="37">
        <f>zbiorówka!G33</f>
        <v>0</v>
      </c>
      <c r="H33" s="16">
        <f t="shared" si="1"/>
        <v>0</v>
      </c>
      <c r="I33" s="3">
        <f t="shared" si="2"/>
        <v>0</v>
      </c>
      <c r="J33" s="4">
        <f t="shared" si="3"/>
        <v>0</v>
      </c>
    </row>
    <row r="34" spans="1:10" s="1" customFormat="1" ht="63.75">
      <c r="A34" s="13">
        <v>30</v>
      </c>
      <c r="B34" s="17" t="str">
        <f>zbiorówka!B34</f>
        <v>Plansze interaktywne z biologii-program multimedialny</v>
      </c>
      <c r="C34" s="17" t="str">
        <f>zbiorówka!C34</f>
        <v>Plansze interaktywne do biologii obejmujące m. in.: ·• zdjęcia i ilustracje, w tym galerie zdjęć z nagraniami np. głosów ptaków
• filmy dotyczące zachowań zwierząt czy funkcjonowania organizmu człowieka.
Program przeznaczony do pracy z wykorzystaniem tablicy interaktywnej.</v>
      </c>
      <c r="D34" s="52">
        <v>1</v>
      </c>
      <c r="E34" s="15">
        <f>zbiorówka!E34</f>
        <v>0</v>
      </c>
      <c r="F34" s="15">
        <f t="shared" si="0"/>
        <v>0</v>
      </c>
      <c r="G34" s="37">
        <f>zbiorówka!G34</f>
        <v>0</v>
      </c>
      <c r="H34" s="16">
        <f t="shared" si="1"/>
        <v>0</v>
      </c>
      <c r="I34" s="3">
        <f t="shared" si="2"/>
        <v>0</v>
      </c>
      <c r="J34" s="4">
        <f t="shared" si="3"/>
        <v>0</v>
      </c>
    </row>
    <row r="35" spans="1:10" s="1" customFormat="1" ht="192" thickBot="1">
      <c r="A35" s="28">
        <v>31</v>
      </c>
      <c r="B35" s="29" t="str">
        <f>zbiorówka!B35</f>
        <v>Zestaw plansz dydaktycznych - w zestawie 10 sztuk</v>
      </c>
      <c r="C35" s="29" t="str">
        <f>zbiorówka!C35</f>
        <v>Plansze dydaktyczne o wymiarach min. 70 x 100 cm
- Budowa i replikacja DNA
- Bakterie i wirusy
- Gruczoły i hormony
- Układ moczowy
- Układ nerwowy
- Transport tlenu
- Układ oddechowy
- Układ mięśniowy
- Układ pokarmowy
- Układ krwionośny
W związku z faktem, iż odbiorcą zamówienia będą między innymi osoby niepełnosprawne, zgodnie z art. 29 ust. 5 ustawy Pzp, Zamawiający wymaga, by do pozycji   „Zestaw plansz dydaktycznych - w zestawie 10 sztuk” Wykonawca dostarczył folie powiększające do czytania (jedna folia powiększająca na każdą pracownię) w celu umożliwienia korzystania z nich również przez osoby niedowidzące.</v>
      </c>
      <c r="D35" s="53">
        <v>1</v>
      </c>
      <c r="E35" s="38">
        <f>zbiorówka!E35</f>
        <v>0</v>
      </c>
      <c r="F35" s="38">
        <f t="shared" si="0"/>
        <v>0</v>
      </c>
      <c r="G35" s="43">
        <f>zbiorówka!G35</f>
        <v>0</v>
      </c>
      <c r="H35" s="34">
        <f t="shared" si="1"/>
        <v>0</v>
      </c>
      <c r="I35" s="32">
        <f t="shared" si="2"/>
        <v>0</v>
      </c>
      <c r="J35" s="35">
        <f t="shared" si="3"/>
        <v>0</v>
      </c>
    </row>
    <row r="36" spans="1:10">
      <c r="F36" s="18">
        <f>SUM(F5:F35)</f>
        <v>0</v>
      </c>
      <c r="H36" s="18">
        <f>SUM(H5:H35)</f>
        <v>0</v>
      </c>
      <c r="J36" s="18">
        <f>SUM(J5:J35)</f>
        <v>0</v>
      </c>
    </row>
  </sheetData>
  <mergeCells count="3">
    <mergeCell ref="C1:J1"/>
    <mergeCell ref="C2:J2"/>
    <mergeCell ref="D3:F3"/>
  </mergeCells>
  <pageMargins left="0.7" right="0.7" top="0.75" bottom="0.75" header="0.3" footer="0.3"/>
  <pageSetup scale="51" orientation="landscape" r:id="rId1"/>
  <headerFooter>
    <oddHeader>&amp;L13/PN/J/2019</oddHeader>
    <oddFooter>&amp;L&amp;P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70" zoomScaleNormal="70" workbookViewId="0">
      <pane ySplit="4" topLeftCell="A5" activePane="bottomLeft" state="frozen"/>
      <selection activeCell="C9" sqref="C9"/>
      <selection pane="bottomLeft" activeCell="C9" sqref="C9"/>
    </sheetView>
  </sheetViews>
  <sheetFormatPr defaultColWidth="9" defaultRowHeight="14.25"/>
  <cols>
    <col min="1" max="1" width="5.625" style="11" customWidth="1"/>
    <col min="2" max="2" width="13.625" style="11" customWidth="1"/>
    <col min="3" max="3" width="96.125" style="11" customWidth="1"/>
    <col min="4" max="4" width="10.625" style="11" customWidth="1"/>
    <col min="5" max="5" width="11.875" style="11" customWidth="1"/>
    <col min="6" max="6" width="12" style="11" customWidth="1"/>
    <col min="7" max="7" width="10.25" style="12" bestFit="1" customWidth="1"/>
    <col min="8" max="8" width="12.25" style="11" customWidth="1"/>
    <col min="9" max="9" width="11.75" style="11" customWidth="1"/>
    <col min="10" max="10" width="12.125" style="11" bestFit="1" customWidth="1"/>
    <col min="11" max="16384" width="9" style="11"/>
  </cols>
  <sheetData>
    <row r="1" spans="1:10" s="8" customFormat="1" ht="15">
      <c r="A1" s="6"/>
      <c r="B1" s="7"/>
      <c r="C1" s="83" t="s">
        <v>9</v>
      </c>
      <c r="D1" s="83"/>
      <c r="E1" s="83"/>
      <c r="F1" s="83"/>
      <c r="G1" s="83"/>
      <c r="H1" s="83"/>
      <c r="I1" s="83"/>
    </row>
    <row r="2" spans="1:10" s="8" customFormat="1" ht="15">
      <c r="A2" s="9"/>
      <c r="B2" s="10"/>
      <c r="C2" s="86" t="s">
        <v>13</v>
      </c>
      <c r="D2" s="86"/>
      <c r="E2" s="86"/>
      <c r="F2" s="86"/>
      <c r="G2" s="86"/>
      <c r="H2" s="86"/>
      <c r="I2" s="86"/>
    </row>
    <row r="3" spans="1:10" s="8" customFormat="1" ht="15.75" thickBot="1">
      <c r="A3" s="9"/>
      <c r="B3" s="10"/>
      <c r="C3" s="19"/>
      <c r="D3" s="85"/>
      <c r="E3" s="85"/>
      <c r="F3" s="85"/>
      <c r="G3" s="20"/>
      <c r="H3" s="20"/>
      <c r="I3" s="20"/>
    </row>
    <row r="4" spans="1:10" customFormat="1" ht="38.25">
      <c r="A4" s="22"/>
      <c r="B4" s="23"/>
      <c r="C4" s="24"/>
      <c r="D4" s="24" t="s">
        <v>3</v>
      </c>
      <c r="E4" s="25" t="s">
        <v>4</v>
      </c>
      <c r="F4" s="25" t="s">
        <v>5</v>
      </c>
      <c r="G4" s="26" t="s">
        <v>6</v>
      </c>
      <c r="H4" s="26" t="s">
        <v>21</v>
      </c>
      <c r="I4" s="25" t="s">
        <v>7</v>
      </c>
      <c r="J4" s="27" t="s">
        <v>8</v>
      </c>
    </row>
    <row r="5" spans="1:10" s="1" customFormat="1" ht="25.5">
      <c r="A5" s="13">
        <v>1</v>
      </c>
      <c r="B5" s="17" t="str">
        <f>zbiorówka!B5</f>
        <v xml:space="preserve">Model komórki roślinnej </v>
      </c>
      <c r="C5" s="17" t="str">
        <f>zbiorówka!C5</f>
        <v>Model komórki roślinnej wykonany z wysokiej jakości tworzywa sztucznego, umieszczony na podstawie.</v>
      </c>
      <c r="D5" s="54">
        <v>0</v>
      </c>
      <c r="E5" s="15">
        <f>zbiorówka!E5</f>
        <v>0</v>
      </c>
      <c r="F5" s="15">
        <f>E5*D5</f>
        <v>0</v>
      </c>
      <c r="G5" s="37">
        <f>zbiorówka!G5</f>
        <v>0</v>
      </c>
      <c r="H5" s="16">
        <f>J5-F5</f>
        <v>0</v>
      </c>
      <c r="I5" s="3">
        <f>E5*G5%+E5</f>
        <v>0</v>
      </c>
      <c r="J5" s="4">
        <f>I5*D5</f>
        <v>0</v>
      </c>
    </row>
    <row r="6" spans="1:10" s="1" customFormat="1" ht="25.5">
      <c r="A6" s="13">
        <v>2</v>
      </c>
      <c r="B6" s="17" t="str">
        <f>zbiorówka!B6</f>
        <v xml:space="preserve">Model komórki zwierzęcej </v>
      </c>
      <c r="C6" s="17" t="str">
        <f>zbiorówka!C6</f>
        <v>Model komórki zwierzęcej wykonany z wysokiej jakości tworzywa sztucznego, umieszczony na podstawie.</v>
      </c>
      <c r="D6" s="54">
        <v>0</v>
      </c>
      <c r="E6" s="15">
        <f>zbiorówka!E6</f>
        <v>0</v>
      </c>
      <c r="F6" s="15">
        <f t="shared" ref="F6:F35" si="0">E6*D6</f>
        <v>0</v>
      </c>
      <c r="G6" s="37">
        <f>zbiorówka!G6</f>
        <v>0</v>
      </c>
      <c r="H6" s="16">
        <f t="shared" ref="H6:H35" si="1">J6-F6</f>
        <v>0</v>
      </c>
      <c r="I6" s="3">
        <f t="shared" ref="I6:I35" si="2">E6*G6%+E6</f>
        <v>0</v>
      </c>
      <c r="J6" s="4">
        <f t="shared" ref="J6:J35" si="3">I6*D6</f>
        <v>0</v>
      </c>
    </row>
    <row r="7" spans="1:10" s="1" customFormat="1" ht="25.5">
      <c r="A7" s="13">
        <v>3</v>
      </c>
      <c r="B7" s="17" t="str">
        <f>zbiorówka!B7</f>
        <v>Pantofelek - model</v>
      </c>
      <c r="C7" s="17" t="str">
        <f>zbiorówka!C7</f>
        <v xml:space="preserve">Model pantofelka, wykonany z wysokiej, jakości tworzywa sztucznego, umieszczony na podstawie. </v>
      </c>
      <c r="D7" s="54">
        <v>0</v>
      </c>
      <c r="E7" s="15">
        <f>zbiorówka!E7</f>
        <v>0</v>
      </c>
      <c r="F7" s="15">
        <f t="shared" si="0"/>
        <v>0</v>
      </c>
      <c r="G7" s="37">
        <f>zbiorówka!G7</f>
        <v>0</v>
      </c>
      <c r="H7" s="16">
        <f t="shared" si="1"/>
        <v>0</v>
      </c>
      <c r="I7" s="3">
        <f t="shared" si="2"/>
        <v>0</v>
      </c>
      <c r="J7" s="4">
        <f t="shared" si="3"/>
        <v>0</v>
      </c>
    </row>
    <row r="8" spans="1:10" s="1" customFormat="1" ht="153">
      <c r="A8" s="13">
        <v>4</v>
      </c>
      <c r="B8" s="17" t="str">
        <f>zbiorówka!B8</f>
        <v>Mikroskop cyfrowy z kamerą</v>
      </c>
      <c r="C8" s="17" t="str">
        <f>zbiorówka!C8</f>
        <v>Minimalne parametry mikroskopu:
1. sensor typu CMOS o rozdzielczości 5 MP,
2. statyw z regulowaną wysokością uchwytu oraz z pokrętłem regulacji ostrości makro,
3. obiektyw przesuwający się względem matrycy CMOS, z filtrem IR, jakościowe szkło optyczne,
4. ogniskowa: 15,8 mm / FOV 13 stopni,
5. zakres regulacji ostrości: 0 mm - 150 mm,
6. zakres dostępnych powiększeń: 10x - 300x,
7. format zapisu obrazów statycznych: JPG, BMP, PNG, TIF,
8. format zapisu video: AVI,
9. interfejs: USB 2.0, kabel USB połączony z obudową mikroskopu,
10. zasilanie: poprzez port USB
Okres gwarancji: 5 lat</v>
      </c>
      <c r="D8" s="54">
        <v>1</v>
      </c>
      <c r="E8" s="15">
        <f>zbiorówka!E8</f>
        <v>0</v>
      </c>
      <c r="F8" s="15">
        <f t="shared" si="0"/>
        <v>0</v>
      </c>
      <c r="G8" s="37">
        <f>zbiorówka!G8</f>
        <v>0</v>
      </c>
      <c r="H8" s="16">
        <f t="shared" si="1"/>
        <v>0</v>
      </c>
      <c r="I8" s="3">
        <f t="shared" si="2"/>
        <v>0</v>
      </c>
      <c r="J8" s="4">
        <f t="shared" si="3"/>
        <v>0</v>
      </c>
    </row>
    <row r="9" spans="1:10" s="1" customFormat="1" ht="153">
      <c r="A9" s="13">
        <v>5</v>
      </c>
      <c r="B9" s="17" t="str">
        <f>zbiorówka!B9</f>
        <v>Mikroskop uczniowski</v>
      </c>
      <c r="C9" s="17" t="str">
        <f>zbiorówka!C9</f>
        <v>Minimalne parametry mikroskopu:
1. Głowica monokularowa, obrotowa 360°, nachylana pod kątem 45°,
2. Powiększenie x 40–800
3. Średnica tubusu okularu 23,2 mm
4. Okulary WF10x
5. Soczewki obiektywowe 4х, 10х, 40хs
6. Kondensor 0,65
7. Obrotowa diafragma (6 apertury)
8. Regulacja jasności
9. Zasilanie 220V 50Hz lub 2 baterie AA
10. Typ źródła oświetlenia LED 3-3,2 V (oświetlenie górne i dolne)
Okres gwarancji: 5 lat.</v>
      </c>
      <c r="D9" s="55">
        <v>0</v>
      </c>
      <c r="E9" s="15">
        <f>zbiorówka!E9</f>
        <v>0</v>
      </c>
      <c r="F9" s="15">
        <f t="shared" si="0"/>
        <v>0</v>
      </c>
      <c r="G9" s="37">
        <f>zbiorówka!G9</f>
        <v>0</v>
      </c>
      <c r="H9" s="16">
        <f t="shared" si="1"/>
        <v>0</v>
      </c>
      <c r="I9" s="3">
        <f t="shared" si="2"/>
        <v>0</v>
      </c>
      <c r="J9" s="4">
        <f t="shared" si="3"/>
        <v>0</v>
      </c>
    </row>
    <row r="10" spans="1:10" s="1" customFormat="1" ht="38.25">
      <c r="A10" s="13">
        <v>6</v>
      </c>
      <c r="B10" s="17" t="str">
        <f>zbiorówka!B10</f>
        <v>Narzędzia preparacyjne</v>
      </c>
      <c r="C10" s="17" t="str">
        <f>zbiorówka!C10</f>
        <v xml:space="preserve">Zestaw narzędzi preparacyjnych, w którego skład wchodzą m. in. wchodzą: nożyczki (dwa rodzaje), pęseta prosta i zakrzywiona, skalpel z rękojeścią (dwa rodzaje), igła preparacyjna prosta i zakrzywiona, lupa śr. min. 50 mm, kolec. </v>
      </c>
      <c r="D10" s="54">
        <v>15</v>
      </c>
      <c r="E10" s="15">
        <f>zbiorówka!E10</f>
        <v>0</v>
      </c>
      <c r="F10" s="15">
        <f t="shared" si="0"/>
        <v>0</v>
      </c>
      <c r="G10" s="37">
        <f>zbiorówka!G10</f>
        <v>0</v>
      </c>
      <c r="H10" s="16">
        <f t="shared" si="1"/>
        <v>0</v>
      </c>
      <c r="I10" s="3">
        <f t="shared" si="2"/>
        <v>0</v>
      </c>
      <c r="J10" s="4">
        <f t="shared" si="3"/>
        <v>0</v>
      </c>
    </row>
    <row r="11" spans="1:10" s="1" customFormat="1" ht="51">
      <c r="A11" s="13">
        <v>7</v>
      </c>
      <c r="B11" s="17" t="str">
        <f>zbiorówka!B11</f>
        <v>Wirusy - modele typowych wirusów</v>
      </c>
      <c r="C11" s="17" t="str">
        <f>zbiorówka!C11</f>
        <v xml:space="preserve">Zestaw czterech typowych wirusów. Powiększenie ok. 1 mln razy. Zrobione z wysokiej jakości PCV, każdy na podstawce </v>
      </c>
      <c r="D11" s="54">
        <v>1</v>
      </c>
      <c r="E11" s="15">
        <f>zbiorówka!E11</f>
        <v>0</v>
      </c>
      <c r="F11" s="15">
        <f t="shared" si="0"/>
        <v>0</v>
      </c>
      <c r="G11" s="37">
        <f>zbiorówka!G11</f>
        <v>0</v>
      </c>
      <c r="H11" s="16">
        <f t="shared" si="1"/>
        <v>0</v>
      </c>
      <c r="I11" s="3">
        <f t="shared" si="2"/>
        <v>0</v>
      </c>
      <c r="J11" s="4">
        <f t="shared" si="3"/>
        <v>0</v>
      </c>
    </row>
    <row r="12" spans="1:10" s="1" customFormat="1" ht="38.25">
      <c r="A12" s="13">
        <v>8</v>
      </c>
      <c r="B12" s="17" t="str">
        <f>zbiorówka!B12</f>
        <v xml:space="preserve">Model łodygi rośliny dwuliściennej </v>
      </c>
      <c r="C12" s="17" t="str">
        <f>zbiorówka!C12</f>
        <v xml:space="preserve">Model ukazujący przekrój poprzeczny oraz podłużny łodygi rośliny dwuliściennej. </v>
      </c>
      <c r="D12" s="55">
        <v>0</v>
      </c>
      <c r="E12" s="15">
        <f>zbiorówka!E12</f>
        <v>0</v>
      </c>
      <c r="F12" s="15">
        <f t="shared" si="0"/>
        <v>0</v>
      </c>
      <c r="G12" s="37">
        <f>zbiorówka!G12</f>
        <v>0</v>
      </c>
      <c r="H12" s="16">
        <f t="shared" si="1"/>
        <v>0</v>
      </c>
      <c r="I12" s="3">
        <f t="shared" si="2"/>
        <v>0</v>
      </c>
      <c r="J12" s="4">
        <f t="shared" si="3"/>
        <v>0</v>
      </c>
    </row>
    <row r="13" spans="1:10" s="1" customFormat="1" ht="38.25">
      <c r="A13" s="13">
        <v>9</v>
      </c>
      <c r="B13" s="17" t="str">
        <f>zbiorówka!B13</f>
        <v xml:space="preserve">Model łodygi rośliny jednoliściennej </v>
      </c>
      <c r="C13" s="17" t="str">
        <f>zbiorówka!C13</f>
        <v>Model ukazujący przekrój poprzeczny oraz podłużny łodygi rośliny jednoliściennej.</v>
      </c>
      <c r="D13" s="55">
        <v>0</v>
      </c>
      <c r="E13" s="15">
        <f>zbiorówka!E13</f>
        <v>0</v>
      </c>
      <c r="F13" s="15">
        <f t="shared" si="0"/>
        <v>0</v>
      </c>
      <c r="G13" s="37">
        <f>zbiorówka!G13</f>
        <v>0</v>
      </c>
      <c r="H13" s="16">
        <f t="shared" si="1"/>
        <v>0</v>
      </c>
      <c r="I13" s="3">
        <f t="shared" si="2"/>
        <v>0</v>
      </c>
      <c r="J13" s="4">
        <f t="shared" si="3"/>
        <v>0</v>
      </c>
    </row>
    <row r="14" spans="1:10" s="1" customFormat="1">
      <c r="A14" s="13">
        <v>10</v>
      </c>
      <c r="B14" s="17" t="str">
        <f>zbiorówka!B14</f>
        <v>Model korzenia</v>
      </c>
      <c r="C14" s="17" t="str">
        <f>zbiorówka!C14</f>
        <v>Model końcówki korzenia wraz z fragmentem przekroju podłużnego na podstawie.</v>
      </c>
      <c r="D14" s="54">
        <v>1</v>
      </c>
      <c r="E14" s="15">
        <f>zbiorówka!E14</f>
        <v>0</v>
      </c>
      <c r="F14" s="15">
        <f t="shared" si="0"/>
        <v>0</v>
      </c>
      <c r="G14" s="37">
        <f>zbiorówka!G14</f>
        <v>0</v>
      </c>
      <c r="H14" s="16">
        <f t="shared" si="1"/>
        <v>0</v>
      </c>
      <c r="I14" s="3">
        <f t="shared" si="2"/>
        <v>0</v>
      </c>
      <c r="J14" s="4">
        <f t="shared" si="3"/>
        <v>0</v>
      </c>
    </row>
    <row r="15" spans="1:10" s="1" customFormat="1">
      <c r="A15" s="13">
        <v>11</v>
      </c>
      <c r="B15" s="17" t="str">
        <f>zbiorówka!B15</f>
        <v xml:space="preserve">Model liścia </v>
      </c>
      <c r="C15" s="17" t="str">
        <f>zbiorówka!C15</f>
        <v>Model przedstawiający strukturę liścia, ukazujący przekrój poprzeczny i podłużny.</v>
      </c>
      <c r="D15" s="54">
        <v>1</v>
      </c>
      <c r="E15" s="15">
        <f>zbiorówka!E15</f>
        <v>0</v>
      </c>
      <c r="F15" s="15">
        <f t="shared" si="0"/>
        <v>0</v>
      </c>
      <c r="G15" s="37">
        <f>zbiorówka!G15</f>
        <v>0</v>
      </c>
      <c r="H15" s="16">
        <f t="shared" si="1"/>
        <v>0</v>
      </c>
      <c r="I15" s="3">
        <f t="shared" si="2"/>
        <v>0</v>
      </c>
      <c r="J15" s="4">
        <f t="shared" si="3"/>
        <v>0</v>
      </c>
    </row>
    <row r="16" spans="1:10" s="1" customFormat="1" ht="51">
      <c r="A16" s="13">
        <v>12</v>
      </c>
      <c r="B16" s="17" t="str">
        <f>zbiorówka!B16</f>
        <v>Preparaty roślinne</v>
      </c>
      <c r="C16" s="17" t="str">
        <f>zbiorówka!C16</f>
        <v>Wysokiej jakości preparaty biologiczne z opisami w języku polskim. Preparaty roślinne (min. 30 szt.) zawierają przykłady podstawowych tkanek roślinnych. Całość zapakowana w pudełko z trwałego tworzywa. Zestaw preparatów powinien być zgodny z podstawą programową dla klas IV - VIII szkoły podstawowej oraz umożliwiać wykorzystanie go podczas zajęć rozwijających zainteresowania.</v>
      </c>
      <c r="D16" s="54">
        <v>1</v>
      </c>
      <c r="E16" s="15">
        <f>zbiorówka!E16</f>
        <v>0</v>
      </c>
      <c r="F16" s="15">
        <f t="shared" si="0"/>
        <v>0</v>
      </c>
      <c r="G16" s="37">
        <f>zbiorówka!G16</f>
        <v>0</v>
      </c>
      <c r="H16" s="16">
        <f t="shared" si="1"/>
        <v>0</v>
      </c>
      <c r="I16" s="3">
        <f t="shared" si="2"/>
        <v>0</v>
      </c>
      <c r="J16" s="4">
        <f t="shared" si="3"/>
        <v>0</v>
      </c>
    </row>
    <row r="17" spans="1:10" s="1" customFormat="1" ht="51">
      <c r="A17" s="13">
        <v>13</v>
      </c>
      <c r="B17" s="17" t="str">
        <f>zbiorówka!B17</f>
        <v>Preparaty zoologiczne</v>
      </c>
      <c r="C17" s="17" t="str">
        <f>zbiorówka!C17</f>
        <v>Wysokiej  jakości  preparaty  biologiczne z  opisami w języku polskim. Zestaw min. 30 preparatów zawierający przykłady organizmów jednokomórkowych oraz tkanek zwierzęcych. Całość zapakowana w pudełko z trwałego tworzywa. Zestaw preparatów powinien być zgodny z podstawą programową dla klas IV - VIII szkoły podstawowej.</v>
      </c>
      <c r="D17" s="54">
        <v>1</v>
      </c>
      <c r="E17" s="15">
        <f>zbiorówka!E17</f>
        <v>0</v>
      </c>
      <c r="F17" s="15">
        <f t="shared" si="0"/>
        <v>0</v>
      </c>
      <c r="G17" s="37">
        <f>zbiorówka!G17</f>
        <v>0</v>
      </c>
      <c r="H17" s="16">
        <f t="shared" si="1"/>
        <v>0</v>
      </c>
      <c r="I17" s="3">
        <f t="shared" si="2"/>
        <v>0</v>
      </c>
      <c r="J17" s="4">
        <f t="shared" si="3"/>
        <v>0</v>
      </c>
    </row>
    <row r="18" spans="1:10" s="1" customFormat="1" ht="38.25">
      <c r="A18" s="13">
        <v>14</v>
      </c>
      <c r="B18" s="17" t="str">
        <f>zbiorówka!B18</f>
        <v>Preparaty tkankowe</v>
      </c>
      <c r="C18" s="17" t="str">
        <f>zbiorówka!C18</f>
        <v>Wysokiej jakości preparaty biologiczne z opisami w języku polskim. Zestaw preparatów tkankowych (min. 30 szt.) zawierający przykłady tkanek zwierzęcych i ludzkich. Całość zapakowana w pudełko z trwałego tworzywa. Zestaw preparatów powinien być zgodny z podstawą programową dla klas IV - VIII szkoły podstawowej.</v>
      </c>
      <c r="D18" s="54">
        <v>1</v>
      </c>
      <c r="E18" s="15">
        <f>zbiorówka!E18</f>
        <v>0</v>
      </c>
      <c r="F18" s="15">
        <f t="shared" si="0"/>
        <v>0</v>
      </c>
      <c r="G18" s="37">
        <f>zbiorówka!G18</f>
        <v>0</v>
      </c>
      <c r="H18" s="16">
        <f t="shared" si="1"/>
        <v>0</v>
      </c>
      <c r="I18" s="3">
        <f t="shared" si="2"/>
        <v>0</v>
      </c>
      <c r="J18" s="4">
        <f t="shared" si="3"/>
        <v>0</v>
      </c>
    </row>
    <row r="19" spans="1:10" s="1" customFormat="1" ht="38.25">
      <c r="A19" s="13">
        <v>15</v>
      </c>
      <c r="B19" s="17" t="str">
        <f>zbiorówka!B19</f>
        <v xml:space="preserve">Bakterie - zestaw preparatów </v>
      </c>
      <c r="C19" s="17" t="str">
        <f>zbiorówka!C19</f>
        <v>Wysokiej jakości preparaty biologiczne z opisami w języku polskim. Zestaw preparatów (min. 23 szt.) zawierający przykłady bakterii. Całość zapakowana w pudełko z trwałego tworzywa. Zestaw preparatów powinien być zgodny z podstawą programową dla klas IV - VIII szkoły podstawowej.</v>
      </c>
      <c r="D19" s="54">
        <v>1</v>
      </c>
      <c r="E19" s="15">
        <f>zbiorówka!E19</f>
        <v>0</v>
      </c>
      <c r="F19" s="15">
        <f t="shared" si="0"/>
        <v>0</v>
      </c>
      <c r="G19" s="37">
        <f>zbiorówka!G19</f>
        <v>0</v>
      </c>
      <c r="H19" s="16">
        <f t="shared" si="1"/>
        <v>0</v>
      </c>
      <c r="I19" s="3">
        <f t="shared" si="2"/>
        <v>0</v>
      </c>
      <c r="J19" s="4">
        <f t="shared" si="3"/>
        <v>0</v>
      </c>
    </row>
    <row r="20" spans="1:10" s="1" customFormat="1" ht="25.5">
      <c r="A20" s="13">
        <v>16</v>
      </c>
      <c r="B20" s="17" t="str">
        <f>zbiorówka!B20</f>
        <v xml:space="preserve">Lupa średnica 10 cm </v>
      </c>
      <c r="C20" s="17" t="str">
        <f>zbiorówka!C20</f>
        <v>Lupa w oprawie z tworzywa sztucznego. Średnica min. 10cm.</v>
      </c>
      <c r="D20" s="55">
        <v>25</v>
      </c>
      <c r="E20" s="15">
        <f>zbiorówka!E20</f>
        <v>0</v>
      </c>
      <c r="F20" s="15">
        <f t="shared" si="0"/>
        <v>0</v>
      </c>
      <c r="G20" s="37">
        <f>zbiorówka!G20</f>
        <v>0</v>
      </c>
      <c r="H20" s="16">
        <f t="shared" si="1"/>
        <v>0</v>
      </c>
      <c r="I20" s="3">
        <f t="shared" si="2"/>
        <v>0</v>
      </c>
      <c r="J20" s="4">
        <f t="shared" si="3"/>
        <v>0</v>
      </c>
    </row>
    <row r="21" spans="1:10" s="1" customFormat="1" ht="51">
      <c r="A21" s="13">
        <v>17</v>
      </c>
      <c r="B21" s="17" t="str">
        <f>zbiorówka!B21</f>
        <v xml:space="preserve">Pojemnik do obserwacji owadów- podwójna lupa </v>
      </c>
      <c r="C21" s="17" t="str">
        <f>zbiorówka!C21</f>
        <v>Pojemnik do obserwacji owadów ze szkłem powiększającym w pokrywce i podziałką na dnie dla przedstawienia wielkości stworzenia. Powiększenie: 2x 3,5x . Średnica min. 7.5cm</v>
      </c>
      <c r="D21" s="54">
        <v>15</v>
      </c>
      <c r="E21" s="15">
        <f>zbiorówka!E21</f>
        <v>0</v>
      </c>
      <c r="F21" s="15">
        <f t="shared" si="0"/>
        <v>0</v>
      </c>
      <c r="G21" s="37">
        <f>zbiorówka!G21</f>
        <v>0</v>
      </c>
      <c r="H21" s="16">
        <f t="shared" si="1"/>
        <v>0</v>
      </c>
      <c r="I21" s="3">
        <f t="shared" si="2"/>
        <v>0</v>
      </c>
      <c r="J21" s="4">
        <f t="shared" si="3"/>
        <v>0</v>
      </c>
    </row>
    <row r="22" spans="1:10" s="1" customFormat="1" ht="63.75">
      <c r="A22" s="13">
        <v>18</v>
      </c>
      <c r="B22" s="17" t="str">
        <f>zbiorówka!B22</f>
        <v>Zestaw szkieletów zwierząt - w zestawie 5 sztuk</v>
      </c>
      <c r="C22" s="17" t="str">
        <f>zbiorówka!C22</f>
        <v xml:space="preserve">Zestaw powinien zawierać po 1 egz. szkieletu z każdego gatunku zwierząt: ryba, płaz, gad, ptak, ssak. Naturalne szkielety zwierząt umieszczone na podstawie, osłona wykonana z pleksi dla ochrony modelu przed uszkodzeniem. </v>
      </c>
      <c r="D22" s="54">
        <v>0</v>
      </c>
      <c r="E22" s="15">
        <f>zbiorówka!E22</f>
        <v>0</v>
      </c>
      <c r="F22" s="15">
        <f t="shared" si="0"/>
        <v>0</v>
      </c>
      <c r="G22" s="37">
        <f>zbiorówka!G22</f>
        <v>0</v>
      </c>
      <c r="H22" s="16">
        <f t="shared" si="1"/>
        <v>0</v>
      </c>
      <c r="I22" s="3">
        <f t="shared" si="2"/>
        <v>0</v>
      </c>
      <c r="J22" s="4">
        <f t="shared" si="3"/>
        <v>0</v>
      </c>
    </row>
    <row r="23" spans="1:10" s="1" customFormat="1" ht="38.25">
      <c r="A23" s="13">
        <v>19</v>
      </c>
      <c r="B23" s="17" t="str">
        <f>zbiorówka!B23</f>
        <v>Walizka ekobadacza</v>
      </c>
      <c r="C23" s="17" t="str">
        <f>zbiorówka!C23</f>
        <v>Zestaw dydaktyczny umożliwiający przeprowadzenie min. 480 testów kolorystycznych określających m. in. zawartość azotynów, azotanów, fosforanów, amoniaku, jonów żelaza, twardości i ph badanej wody oraz zmierzenie kwasowości gleby.</v>
      </c>
      <c r="D23" s="54">
        <v>2</v>
      </c>
      <c r="E23" s="15">
        <f>zbiorówka!E23</f>
        <v>0</v>
      </c>
      <c r="F23" s="15">
        <f t="shared" si="0"/>
        <v>0</v>
      </c>
      <c r="G23" s="37">
        <f>zbiorówka!G23</f>
        <v>0</v>
      </c>
      <c r="H23" s="16">
        <f t="shared" si="1"/>
        <v>0</v>
      </c>
      <c r="I23" s="3">
        <f t="shared" si="2"/>
        <v>0</v>
      </c>
      <c r="J23" s="4">
        <f t="shared" si="3"/>
        <v>0</v>
      </c>
    </row>
    <row r="24" spans="1:10" s="1" customFormat="1" ht="38.25">
      <c r="A24" s="13">
        <v>20</v>
      </c>
      <c r="B24" s="17" t="str">
        <f>zbiorówka!B24</f>
        <v>Szkielet człowieka na statywie</v>
      </c>
      <c r="C24" s="17" t="str">
        <f>zbiorówka!C24</f>
        <v>Model anatomiczny. Szkielet człowieka naturalnych rozmiarów na statywie. Wysokość modelu min. 170 cm.</v>
      </c>
      <c r="D24" s="55">
        <v>0</v>
      </c>
      <c r="E24" s="15">
        <f>zbiorówka!E24</f>
        <v>0</v>
      </c>
      <c r="F24" s="15">
        <f t="shared" si="0"/>
        <v>0</v>
      </c>
      <c r="G24" s="37">
        <f>zbiorówka!G24</f>
        <v>0</v>
      </c>
      <c r="H24" s="16">
        <f t="shared" si="1"/>
        <v>0</v>
      </c>
      <c r="I24" s="3">
        <f t="shared" si="2"/>
        <v>0</v>
      </c>
      <c r="J24" s="4">
        <f t="shared" si="3"/>
        <v>0</v>
      </c>
    </row>
    <row r="25" spans="1:10" s="1" customFormat="1" ht="25.5">
      <c r="A25" s="13">
        <v>21</v>
      </c>
      <c r="B25" s="17" t="str">
        <f>zbiorówka!B25</f>
        <v xml:space="preserve">Model czaszki człowieka </v>
      </c>
      <c r="C25" s="17" t="str">
        <f>zbiorówka!C25</f>
        <v>Model czaszki człowieka wykonany z tworzywa sztucznego.  Naturalnych rozmiarów model czaszki dorosłego człowieka.</v>
      </c>
      <c r="D25" s="54">
        <v>1</v>
      </c>
      <c r="E25" s="15">
        <f>zbiorówka!E25</f>
        <v>0</v>
      </c>
      <c r="F25" s="15">
        <f t="shared" si="0"/>
        <v>0</v>
      </c>
      <c r="G25" s="37">
        <f>zbiorówka!G25</f>
        <v>0</v>
      </c>
      <c r="H25" s="16">
        <f t="shared" si="1"/>
        <v>0</v>
      </c>
      <c r="I25" s="3">
        <f t="shared" si="2"/>
        <v>0</v>
      </c>
      <c r="J25" s="4">
        <f t="shared" si="3"/>
        <v>0</v>
      </c>
    </row>
    <row r="26" spans="1:10" s="1" customFormat="1" ht="51">
      <c r="A26" s="13">
        <v>22</v>
      </c>
      <c r="B26" s="17" t="str">
        <f>zbiorówka!B26</f>
        <v>Serce - model naturalnych rozmiarów 2 - częściowy</v>
      </c>
      <c r="C26" s="17" t="str">
        <f>zbiorówka!C26</f>
        <v>Model serca naturalnych rozmiarów, 2-częściowy, wykonany z tworzywa sztucznego umieszczony na podstawie.</v>
      </c>
      <c r="D26" s="54">
        <v>0</v>
      </c>
      <c r="E26" s="15">
        <f>zbiorówka!E26</f>
        <v>0</v>
      </c>
      <c r="F26" s="15">
        <f t="shared" si="0"/>
        <v>0</v>
      </c>
      <c r="G26" s="37">
        <f>zbiorówka!G26</f>
        <v>0</v>
      </c>
      <c r="H26" s="16">
        <f t="shared" si="1"/>
        <v>0</v>
      </c>
      <c r="I26" s="3">
        <f t="shared" si="2"/>
        <v>0</v>
      </c>
      <c r="J26" s="4">
        <f t="shared" si="3"/>
        <v>0</v>
      </c>
    </row>
    <row r="27" spans="1:10" s="1" customFormat="1" ht="25.5">
      <c r="A27" s="13">
        <v>23</v>
      </c>
      <c r="B27" s="17" t="str">
        <f>zbiorówka!B27</f>
        <v xml:space="preserve">Model procesu oddychania </v>
      </c>
      <c r="C27" s="17" t="str">
        <f>zbiorówka!C27</f>
        <v>Model przyrządu do demonstracji procesu oddychania. Model wyjaśnia pracę płuc - proces wdechu i wydechu.</v>
      </c>
      <c r="D27" s="54">
        <v>1</v>
      </c>
      <c r="E27" s="15">
        <f>zbiorówka!E27</f>
        <v>0</v>
      </c>
      <c r="F27" s="15">
        <f t="shared" si="0"/>
        <v>0</v>
      </c>
      <c r="G27" s="37">
        <f>zbiorówka!G27</f>
        <v>0</v>
      </c>
      <c r="H27" s="16">
        <f t="shared" si="1"/>
        <v>0</v>
      </c>
      <c r="I27" s="3">
        <f t="shared" si="2"/>
        <v>0</v>
      </c>
      <c r="J27" s="4">
        <f t="shared" si="3"/>
        <v>0</v>
      </c>
    </row>
    <row r="28" spans="1:10" s="1" customFormat="1" ht="51">
      <c r="A28" s="13">
        <v>24</v>
      </c>
      <c r="B28" s="17" t="str">
        <f>zbiorówka!B28</f>
        <v xml:space="preserve">Model wątroby oraz trzustki z dwunastnicą </v>
      </c>
      <c r="C28" s="17" t="str">
        <f>zbiorówka!C28</f>
        <v>Wykonany z tworzywa sztucznego model wątroby oraz trzustki. Model musi składać się z trzech części, które z łatwością można rozłączyć w celu osobnej prezentacji: wątroba wraz z zaznaczonym woreczkiem żółciowym, żyła wraz z tętnicą wątrobową oraz trzustka z dwunastnicą i fragmentem układu wrotnego.
Poszczególne struktury anatomiczne oznaczone kolorami. Zachowane naturalne proporcje. Model na podstawie.</v>
      </c>
      <c r="D28" s="55">
        <v>0</v>
      </c>
      <c r="E28" s="15">
        <f>zbiorówka!E28</f>
        <v>0</v>
      </c>
      <c r="F28" s="15">
        <f t="shared" si="0"/>
        <v>0</v>
      </c>
      <c r="G28" s="37">
        <f>zbiorówka!G28</f>
        <v>0</v>
      </c>
      <c r="H28" s="16">
        <f t="shared" si="1"/>
        <v>0</v>
      </c>
      <c r="I28" s="3">
        <f t="shared" si="2"/>
        <v>0</v>
      </c>
      <c r="J28" s="4">
        <f t="shared" si="3"/>
        <v>0</v>
      </c>
    </row>
    <row r="29" spans="1:10" s="1" customFormat="1" ht="63.75">
      <c r="A29" s="13">
        <v>25</v>
      </c>
      <c r="B29" s="17" t="str">
        <f>zbiorówka!B29</f>
        <v xml:space="preserve">Mózg - model mózgu człowieka z arteriami - 8 części </v>
      </c>
      <c r="C29" s="17" t="str">
        <f>zbiorówka!C29</f>
        <v xml:space="preserve">Model mózgu wykonany z tworzywa sztucznego. Model z zaznaczonymi naczyniami krwionośnymi. </v>
      </c>
      <c r="D29" s="55">
        <v>0</v>
      </c>
      <c r="E29" s="15">
        <f>zbiorówka!E29</f>
        <v>0</v>
      </c>
      <c r="F29" s="15">
        <f t="shared" si="0"/>
        <v>0</v>
      </c>
      <c r="G29" s="37">
        <f>zbiorówka!G29</f>
        <v>0</v>
      </c>
      <c r="H29" s="16">
        <f t="shared" si="1"/>
        <v>0</v>
      </c>
      <c r="I29" s="3">
        <f t="shared" si="2"/>
        <v>0</v>
      </c>
      <c r="J29" s="4">
        <f t="shared" si="3"/>
        <v>0</v>
      </c>
    </row>
    <row r="30" spans="1:10" s="1" customFormat="1" ht="38.25">
      <c r="A30" s="13">
        <v>26</v>
      </c>
      <c r="B30" s="17" t="str">
        <f>zbiorówka!B30</f>
        <v>Model serca ludzkiego pompowany</v>
      </c>
      <c r="C30" s="17" t="str">
        <f>zbiorówka!C30</f>
        <v>Łatwy w użyciu model wykorzystujący pompkę do demonstracji podstaw przepływu krwi przez serce oraz płuca. Model pokazujący, w jaki sposób płuca oraz serce współpracują ze sobą.</v>
      </c>
      <c r="D30" s="54">
        <v>1</v>
      </c>
      <c r="E30" s="15">
        <f>zbiorówka!E30</f>
        <v>0</v>
      </c>
      <c r="F30" s="15">
        <f t="shared" si="0"/>
        <v>0</v>
      </c>
      <c r="G30" s="37">
        <f>zbiorówka!G30</f>
        <v>0</v>
      </c>
      <c r="H30" s="16">
        <f t="shared" si="1"/>
        <v>0</v>
      </c>
      <c r="I30" s="3">
        <f t="shared" si="2"/>
        <v>0</v>
      </c>
      <c r="J30" s="4">
        <f t="shared" si="3"/>
        <v>0</v>
      </c>
    </row>
    <row r="31" spans="1:10" s="1" customFormat="1" ht="25.5">
      <c r="A31" s="13">
        <v>27</v>
      </c>
      <c r="B31" s="17" t="str">
        <f>zbiorówka!B31</f>
        <v>Model oka</v>
      </c>
      <c r="C31" s="17" t="str">
        <f>zbiorówka!C31</f>
        <v>Model anatomiczny oka ludzkiego, sześciokrotnie powiększony umieszczony na podstawie. Wyjmowane części modelu to: rogówka, tęczówka i soczewka, ciało szkliste.</v>
      </c>
      <c r="D31" s="55">
        <v>0</v>
      </c>
      <c r="E31" s="15">
        <f>zbiorówka!E31</f>
        <v>0</v>
      </c>
      <c r="F31" s="15">
        <f t="shared" si="0"/>
        <v>0</v>
      </c>
      <c r="G31" s="37">
        <f>zbiorówka!G31</f>
        <v>0</v>
      </c>
      <c r="H31" s="16">
        <f t="shared" si="1"/>
        <v>0</v>
      </c>
      <c r="I31" s="3">
        <f t="shared" si="2"/>
        <v>0</v>
      </c>
      <c r="J31" s="4">
        <f t="shared" si="3"/>
        <v>0</v>
      </c>
    </row>
    <row r="32" spans="1:10" s="1" customFormat="1">
      <c r="A32" s="13">
        <v>28</v>
      </c>
      <c r="B32" s="17" t="str">
        <f>zbiorówka!B32</f>
        <v xml:space="preserve">Model ucha </v>
      </c>
      <c r="C32" s="17" t="str">
        <f>zbiorówka!C32</f>
        <v>Model ucha człowieka czterokrotnie powiększony, 4 częściowy, na podstawie.</v>
      </c>
      <c r="D32" s="55">
        <v>0</v>
      </c>
      <c r="E32" s="15">
        <f>zbiorówka!E32</f>
        <v>0</v>
      </c>
      <c r="F32" s="15">
        <f t="shared" si="0"/>
        <v>0</v>
      </c>
      <c r="G32" s="37">
        <f>zbiorówka!G32</f>
        <v>0</v>
      </c>
      <c r="H32" s="16">
        <f t="shared" si="1"/>
        <v>0</v>
      </c>
      <c r="I32" s="3">
        <f t="shared" si="2"/>
        <v>0</v>
      </c>
      <c r="J32" s="4">
        <f t="shared" si="3"/>
        <v>0</v>
      </c>
    </row>
    <row r="33" spans="1:10" s="1" customFormat="1" ht="51">
      <c r="A33" s="13">
        <v>29</v>
      </c>
      <c r="B33" s="17" t="str">
        <f>zbiorówka!B33</f>
        <v xml:space="preserve">Model blokowy skóry - skóra </v>
      </c>
      <c r="C33" s="17" t="str">
        <f>zbiorówka!C33</f>
        <v>Model skóry w przekroju, który przedstawia w najdrobniejszych szczegółach mikroskopową strukturę ludzkiej skóry. Blokowy model wycinka skóry ludzkiej powiększonej 70 razy, przedstawiający przekrój skóry człowieka w formie trójwymiarowej bryły. Rozdzielone poszczególne warstwy skóry, ważniejsze struktury takie jak: włosy, gruczoły łojowe i potowe, receptory, nerwy oraz naczynia krwionośne ukazane są szczegółowo.</v>
      </c>
      <c r="D33" s="54">
        <v>1</v>
      </c>
      <c r="E33" s="15">
        <f>zbiorówka!E33</f>
        <v>0</v>
      </c>
      <c r="F33" s="15">
        <f t="shared" si="0"/>
        <v>0</v>
      </c>
      <c r="G33" s="37">
        <f>zbiorówka!G33</f>
        <v>0</v>
      </c>
      <c r="H33" s="16">
        <f t="shared" si="1"/>
        <v>0</v>
      </c>
      <c r="I33" s="3">
        <f t="shared" si="2"/>
        <v>0</v>
      </c>
      <c r="J33" s="4">
        <f t="shared" si="3"/>
        <v>0</v>
      </c>
    </row>
    <row r="34" spans="1:10" s="1" customFormat="1" ht="63.75">
      <c r="A34" s="13">
        <v>30</v>
      </c>
      <c r="B34" s="17" t="str">
        <f>zbiorówka!B34</f>
        <v>Plansze interaktywne z biologii-program multimedialny</v>
      </c>
      <c r="C34" s="17" t="str">
        <f>zbiorówka!C34</f>
        <v>Plansze interaktywne do biologii obejmujące m. in.: ·• zdjęcia i ilustracje, w tym galerie zdjęć z nagraniami np. głosów ptaków
• filmy dotyczące zachowań zwierząt czy funkcjonowania organizmu człowieka.
Program przeznaczony do pracy z wykorzystaniem tablicy interaktywnej.</v>
      </c>
      <c r="D34" s="55">
        <v>0</v>
      </c>
      <c r="E34" s="15">
        <f>zbiorówka!E34</f>
        <v>0</v>
      </c>
      <c r="F34" s="15">
        <f t="shared" si="0"/>
        <v>0</v>
      </c>
      <c r="G34" s="37">
        <f>zbiorówka!G34</f>
        <v>0</v>
      </c>
      <c r="H34" s="16">
        <f t="shared" si="1"/>
        <v>0</v>
      </c>
      <c r="I34" s="3">
        <f t="shared" si="2"/>
        <v>0</v>
      </c>
      <c r="J34" s="4">
        <f t="shared" si="3"/>
        <v>0</v>
      </c>
    </row>
    <row r="35" spans="1:10" s="1" customFormat="1" ht="192" thickBot="1">
      <c r="A35" s="28">
        <v>31</v>
      </c>
      <c r="B35" s="29" t="str">
        <f>zbiorówka!B35</f>
        <v>Zestaw plansz dydaktycznych - w zestawie 10 sztuk</v>
      </c>
      <c r="C35" s="29" t="str">
        <f>zbiorówka!C35</f>
        <v>Plansze dydaktyczne o wymiarach min. 70 x 100 cm
- Budowa i replikacja DNA
- Bakterie i wirusy
- Gruczoły i hormony
- Układ moczowy
- Układ nerwowy
- Transport tlenu
- Układ oddechowy
- Układ mięśniowy
- Układ pokarmowy
- Układ krwionośny
W związku z faktem, iż odbiorcą zamówienia będą między innymi osoby niepełnosprawne, zgodnie z art. 29 ust. 5 ustawy Pzp, Zamawiający wymaga, by do pozycji   „Zestaw plansz dydaktycznych - w zestawie 10 sztuk” Wykonawca dostarczył folie powiększające do czytania (jedna folia powiększająca na każdą pracownię) w celu umożliwienia korzystania z nich również przez osoby niedowidzące.</v>
      </c>
      <c r="D35" s="56">
        <v>0</v>
      </c>
      <c r="E35" s="38">
        <f>zbiorówka!E35</f>
        <v>0</v>
      </c>
      <c r="F35" s="38">
        <f t="shared" si="0"/>
        <v>0</v>
      </c>
      <c r="G35" s="43">
        <f>zbiorówka!G35</f>
        <v>0</v>
      </c>
      <c r="H35" s="34">
        <f t="shared" si="1"/>
        <v>0</v>
      </c>
      <c r="I35" s="32">
        <f t="shared" si="2"/>
        <v>0</v>
      </c>
      <c r="J35" s="35">
        <f t="shared" si="3"/>
        <v>0</v>
      </c>
    </row>
    <row r="36" spans="1:10">
      <c r="F36" s="18">
        <f>SUM(F5:F35)</f>
        <v>0</v>
      </c>
      <c r="H36" s="18">
        <f>SUM(H5:H35)</f>
        <v>0</v>
      </c>
      <c r="J36" s="18">
        <f>SUM(J5:J35)</f>
        <v>0</v>
      </c>
    </row>
  </sheetData>
  <mergeCells count="3">
    <mergeCell ref="C1:I1"/>
    <mergeCell ref="C2:I2"/>
    <mergeCell ref="D3:F3"/>
  </mergeCells>
  <pageMargins left="0.7" right="0.7" top="0.75" bottom="0.75" header="0.3" footer="0.3"/>
  <pageSetup scale="40" orientation="portrait" r:id="rId1"/>
  <headerFooter>
    <oddHeader>&amp;L13/PN/J/2019</oddHeader>
    <oddFooter>&amp;L&amp;P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70" zoomScaleNormal="70" workbookViewId="0">
      <pane ySplit="4" topLeftCell="A5" activePane="bottomLeft" state="frozen"/>
      <selection activeCell="C9" sqref="C9"/>
      <selection pane="bottomLeft" activeCell="C9" sqref="C9"/>
    </sheetView>
  </sheetViews>
  <sheetFormatPr defaultColWidth="9" defaultRowHeight="14.25"/>
  <cols>
    <col min="1" max="1" width="5.625" style="11" customWidth="1"/>
    <col min="2" max="2" width="13.625" style="11" customWidth="1"/>
    <col min="3" max="3" width="96.125" style="11" customWidth="1"/>
    <col min="4" max="4" width="10.625" style="11" customWidth="1"/>
    <col min="5" max="5" width="11.875" style="11" customWidth="1"/>
    <col min="6" max="6" width="12" style="11" customWidth="1"/>
    <col min="7" max="7" width="10.25" style="12" bestFit="1" customWidth="1"/>
    <col min="8" max="8" width="12.25" style="11" customWidth="1"/>
    <col min="9" max="9" width="11.75" style="11" customWidth="1"/>
    <col min="10" max="10" width="12.125" style="11" bestFit="1" customWidth="1"/>
    <col min="11" max="16384" width="9" style="11"/>
  </cols>
  <sheetData>
    <row r="1" spans="1:10" s="8" customFormat="1" ht="15">
      <c r="A1" s="6"/>
      <c r="B1" s="7"/>
      <c r="C1" s="83" t="s">
        <v>9</v>
      </c>
      <c r="D1" s="83"/>
      <c r="E1" s="83"/>
      <c r="F1" s="83"/>
      <c r="G1" s="83"/>
      <c r="H1" s="83"/>
      <c r="I1" s="83"/>
    </row>
    <row r="2" spans="1:10" s="8" customFormat="1" ht="15">
      <c r="A2" s="9"/>
      <c r="B2" s="10"/>
      <c r="C2" s="86" t="s">
        <v>23</v>
      </c>
      <c r="D2" s="86"/>
      <c r="E2" s="86"/>
      <c r="F2" s="86"/>
      <c r="G2" s="86"/>
      <c r="H2" s="86"/>
      <c r="I2" s="86"/>
    </row>
    <row r="3" spans="1:10" s="8" customFormat="1" ht="15.75" thickBot="1">
      <c r="A3" s="9"/>
      <c r="B3" s="10"/>
      <c r="C3" s="19"/>
      <c r="D3" s="85"/>
      <c r="E3" s="85"/>
      <c r="F3" s="85"/>
      <c r="G3" s="20"/>
      <c r="H3" s="20"/>
      <c r="I3" s="20"/>
    </row>
    <row r="4" spans="1:10" customFormat="1" ht="38.25">
      <c r="A4" s="22"/>
      <c r="B4" s="23"/>
      <c r="C4" s="24"/>
      <c r="D4" s="24" t="s">
        <v>3</v>
      </c>
      <c r="E4" s="25" t="s">
        <v>4</v>
      </c>
      <c r="F4" s="25" t="s">
        <v>5</v>
      </c>
      <c r="G4" s="26" t="s">
        <v>6</v>
      </c>
      <c r="H4" s="26" t="s">
        <v>21</v>
      </c>
      <c r="I4" s="25" t="s">
        <v>7</v>
      </c>
      <c r="J4" s="27" t="s">
        <v>8</v>
      </c>
    </row>
    <row r="5" spans="1:10" s="1" customFormat="1" ht="25.5">
      <c r="A5" s="13">
        <v>1</v>
      </c>
      <c r="B5" s="17" t="str">
        <f>zbiorówka!B5</f>
        <v xml:space="preserve">Model komórki roślinnej </v>
      </c>
      <c r="C5" s="17" t="str">
        <f>zbiorówka!C5</f>
        <v>Model komórki roślinnej wykonany z wysokiej jakości tworzywa sztucznego, umieszczony na podstawie.</v>
      </c>
      <c r="D5" s="57">
        <v>1</v>
      </c>
      <c r="E5" s="15">
        <f>zbiorówka!E5</f>
        <v>0</v>
      </c>
      <c r="F5" s="15">
        <f>E5*D5</f>
        <v>0</v>
      </c>
      <c r="G5" s="37">
        <f>zbiorówka!G5</f>
        <v>0</v>
      </c>
      <c r="H5" s="16">
        <f>J5-F5</f>
        <v>0</v>
      </c>
      <c r="I5" s="3">
        <f>E5*G5%+E5</f>
        <v>0</v>
      </c>
      <c r="J5" s="4">
        <f>I5*D5</f>
        <v>0</v>
      </c>
    </row>
    <row r="6" spans="1:10" s="1" customFormat="1" ht="25.5">
      <c r="A6" s="13">
        <v>2</v>
      </c>
      <c r="B6" s="17" t="str">
        <f>zbiorówka!B6</f>
        <v xml:space="preserve">Model komórki zwierzęcej </v>
      </c>
      <c r="C6" s="17" t="str">
        <f>zbiorówka!C6</f>
        <v>Model komórki zwierzęcej wykonany z wysokiej jakości tworzywa sztucznego, umieszczony na podstawie.</v>
      </c>
      <c r="D6" s="57">
        <v>1</v>
      </c>
      <c r="E6" s="15">
        <f>zbiorówka!E6</f>
        <v>0</v>
      </c>
      <c r="F6" s="15">
        <f t="shared" ref="F6:F35" si="0">E6*D6</f>
        <v>0</v>
      </c>
      <c r="G6" s="37">
        <f>zbiorówka!G6</f>
        <v>0</v>
      </c>
      <c r="H6" s="16">
        <f t="shared" ref="H6:H35" si="1">J6-F6</f>
        <v>0</v>
      </c>
      <c r="I6" s="3">
        <f t="shared" ref="I6:I35" si="2">E6*G6%+E6</f>
        <v>0</v>
      </c>
      <c r="J6" s="4">
        <f t="shared" ref="J6:J35" si="3">I6*D6</f>
        <v>0</v>
      </c>
    </row>
    <row r="7" spans="1:10" s="1" customFormat="1" ht="25.5">
      <c r="A7" s="13">
        <v>3</v>
      </c>
      <c r="B7" s="17" t="str">
        <f>zbiorówka!B7</f>
        <v>Pantofelek - model</v>
      </c>
      <c r="C7" s="17" t="str">
        <f>zbiorówka!C7</f>
        <v xml:space="preserve">Model pantofelka, wykonany z wysokiej, jakości tworzywa sztucznego, umieszczony na podstawie. </v>
      </c>
      <c r="D7" s="57">
        <v>1</v>
      </c>
      <c r="E7" s="15">
        <f>zbiorówka!E7</f>
        <v>0</v>
      </c>
      <c r="F7" s="15">
        <f t="shared" si="0"/>
        <v>0</v>
      </c>
      <c r="G7" s="37">
        <f>zbiorówka!G7</f>
        <v>0</v>
      </c>
      <c r="H7" s="16">
        <f t="shared" si="1"/>
        <v>0</v>
      </c>
      <c r="I7" s="3">
        <f t="shared" si="2"/>
        <v>0</v>
      </c>
      <c r="J7" s="4">
        <f t="shared" si="3"/>
        <v>0</v>
      </c>
    </row>
    <row r="8" spans="1:10" s="1" customFormat="1" ht="153">
      <c r="A8" s="13">
        <v>4</v>
      </c>
      <c r="B8" s="17" t="str">
        <f>zbiorówka!B8</f>
        <v>Mikroskop cyfrowy z kamerą</v>
      </c>
      <c r="C8" s="17" t="str">
        <f>zbiorówka!C8</f>
        <v>Minimalne parametry mikroskopu:
1. sensor typu CMOS o rozdzielczości 5 MP,
2. statyw z regulowaną wysokością uchwytu oraz z pokrętłem regulacji ostrości makro,
3. obiektyw przesuwający się względem matrycy CMOS, z filtrem IR, jakościowe szkło optyczne,
4. ogniskowa: 15,8 mm / FOV 13 stopni,
5. zakres regulacji ostrości: 0 mm - 150 mm,
6. zakres dostępnych powiększeń: 10x - 300x,
7. format zapisu obrazów statycznych: JPG, BMP, PNG, TIF,
8. format zapisu video: AVI,
9. interfejs: USB 2.0, kabel USB połączony z obudową mikroskopu,
10. zasilanie: poprzez port USB
Okres gwarancji: 5 lat</v>
      </c>
      <c r="D8" s="57">
        <v>1</v>
      </c>
      <c r="E8" s="15">
        <f>zbiorówka!E8</f>
        <v>0</v>
      </c>
      <c r="F8" s="15">
        <f t="shared" si="0"/>
        <v>0</v>
      </c>
      <c r="G8" s="37">
        <f>zbiorówka!G8</f>
        <v>0</v>
      </c>
      <c r="H8" s="16">
        <f t="shared" si="1"/>
        <v>0</v>
      </c>
      <c r="I8" s="3">
        <f t="shared" si="2"/>
        <v>0</v>
      </c>
      <c r="J8" s="4">
        <f t="shared" si="3"/>
        <v>0</v>
      </c>
    </row>
    <row r="9" spans="1:10" s="1" customFormat="1" ht="153">
      <c r="A9" s="13">
        <v>5</v>
      </c>
      <c r="B9" s="17" t="str">
        <f>zbiorówka!B9</f>
        <v>Mikroskop uczniowski</v>
      </c>
      <c r="C9" s="17" t="str">
        <f>zbiorówka!C9</f>
        <v>Minimalne parametry mikroskopu:
1. Głowica monokularowa, obrotowa 360°, nachylana pod kątem 45°,
2. Powiększenie x 40–800
3. Średnica tubusu okularu 23,2 mm
4. Okulary WF10x
5. Soczewki obiektywowe 4х, 10х, 40хs
6. Kondensor 0,65
7. Obrotowa diafragma (6 apertury)
8. Regulacja jasności
9. Zasilanie 220V 50Hz lub 2 baterie AA
10. Typ źródła oświetlenia LED 3-3,2 V (oświetlenie górne i dolne)
Okres gwarancji: 5 lat.</v>
      </c>
      <c r="D9" s="57">
        <v>15</v>
      </c>
      <c r="E9" s="15">
        <f>zbiorówka!E9</f>
        <v>0</v>
      </c>
      <c r="F9" s="15">
        <f t="shared" si="0"/>
        <v>0</v>
      </c>
      <c r="G9" s="37">
        <f>zbiorówka!G9</f>
        <v>0</v>
      </c>
      <c r="H9" s="16">
        <f t="shared" si="1"/>
        <v>0</v>
      </c>
      <c r="I9" s="3">
        <f t="shared" si="2"/>
        <v>0</v>
      </c>
      <c r="J9" s="4">
        <f t="shared" si="3"/>
        <v>0</v>
      </c>
    </row>
    <row r="10" spans="1:10" s="1" customFormat="1" ht="38.25">
      <c r="A10" s="13">
        <v>6</v>
      </c>
      <c r="B10" s="17" t="str">
        <f>zbiorówka!B10</f>
        <v>Narzędzia preparacyjne</v>
      </c>
      <c r="C10" s="17" t="str">
        <f>zbiorówka!C10</f>
        <v xml:space="preserve">Zestaw narzędzi preparacyjnych, w którego skład wchodzą m. in. wchodzą: nożyczki (dwa rodzaje), pęseta prosta i zakrzywiona, skalpel z rękojeścią (dwa rodzaje), igła preparacyjna prosta i zakrzywiona, lupa śr. min. 50 mm, kolec. </v>
      </c>
      <c r="D10" s="57">
        <v>15</v>
      </c>
      <c r="E10" s="15">
        <f>zbiorówka!E10</f>
        <v>0</v>
      </c>
      <c r="F10" s="15">
        <f t="shared" si="0"/>
        <v>0</v>
      </c>
      <c r="G10" s="37">
        <f>zbiorówka!G10</f>
        <v>0</v>
      </c>
      <c r="H10" s="16">
        <f t="shared" si="1"/>
        <v>0</v>
      </c>
      <c r="I10" s="3">
        <f t="shared" si="2"/>
        <v>0</v>
      </c>
      <c r="J10" s="4">
        <f t="shared" si="3"/>
        <v>0</v>
      </c>
    </row>
    <row r="11" spans="1:10" s="1" customFormat="1" ht="51">
      <c r="A11" s="13">
        <v>7</v>
      </c>
      <c r="B11" s="17" t="str">
        <f>zbiorówka!B11</f>
        <v>Wirusy - modele typowych wirusów</v>
      </c>
      <c r="C11" s="17" t="str">
        <f>zbiorówka!C11</f>
        <v xml:space="preserve">Zestaw czterech typowych wirusów. Powiększenie ok. 1 mln razy. Zrobione z wysokiej jakości PCV, każdy na podstawce </v>
      </c>
      <c r="D11" s="57">
        <v>1</v>
      </c>
      <c r="E11" s="15">
        <f>zbiorówka!E11</f>
        <v>0</v>
      </c>
      <c r="F11" s="15">
        <f t="shared" si="0"/>
        <v>0</v>
      </c>
      <c r="G11" s="37">
        <f>zbiorówka!G11</f>
        <v>0</v>
      </c>
      <c r="H11" s="16">
        <f t="shared" si="1"/>
        <v>0</v>
      </c>
      <c r="I11" s="3">
        <f t="shared" si="2"/>
        <v>0</v>
      </c>
      <c r="J11" s="4">
        <f t="shared" si="3"/>
        <v>0</v>
      </c>
    </row>
    <row r="12" spans="1:10" s="1" customFormat="1" ht="38.25">
      <c r="A12" s="13">
        <v>8</v>
      </c>
      <c r="B12" s="17" t="str">
        <f>zbiorówka!B12</f>
        <v xml:space="preserve">Model łodygi rośliny dwuliściennej </v>
      </c>
      <c r="C12" s="17" t="str">
        <f>zbiorówka!C12</f>
        <v xml:space="preserve">Model ukazujący przekrój poprzeczny oraz podłużny łodygi rośliny dwuliściennej. </v>
      </c>
      <c r="D12" s="57">
        <v>1</v>
      </c>
      <c r="E12" s="15">
        <f>zbiorówka!E12</f>
        <v>0</v>
      </c>
      <c r="F12" s="15">
        <f t="shared" si="0"/>
        <v>0</v>
      </c>
      <c r="G12" s="37">
        <f>zbiorówka!G12</f>
        <v>0</v>
      </c>
      <c r="H12" s="16">
        <f t="shared" si="1"/>
        <v>0</v>
      </c>
      <c r="I12" s="3">
        <f t="shared" si="2"/>
        <v>0</v>
      </c>
      <c r="J12" s="4">
        <f t="shared" si="3"/>
        <v>0</v>
      </c>
    </row>
    <row r="13" spans="1:10" s="1" customFormat="1" ht="38.25">
      <c r="A13" s="13">
        <v>9</v>
      </c>
      <c r="B13" s="17" t="str">
        <f>zbiorówka!B13</f>
        <v xml:space="preserve">Model łodygi rośliny jednoliściennej </v>
      </c>
      <c r="C13" s="17" t="str">
        <f>zbiorówka!C13</f>
        <v>Model ukazujący przekrój poprzeczny oraz podłużny łodygi rośliny jednoliściennej.</v>
      </c>
      <c r="D13" s="57">
        <v>1</v>
      </c>
      <c r="E13" s="15">
        <f>zbiorówka!E13</f>
        <v>0</v>
      </c>
      <c r="F13" s="15">
        <f t="shared" si="0"/>
        <v>0</v>
      </c>
      <c r="G13" s="37">
        <f>zbiorówka!G13</f>
        <v>0</v>
      </c>
      <c r="H13" s="16">
        <f t="shared" si="1"/>
        <v>0</v>
      </c>
      <c r="I13" s="3">
        <f t="shared" si="2"/>
        <v>0</v>
      </c>
      <c r="J13" s="4">
        <f t="shared" si="3"/>
        <v>0</v>
      </c>
    </row>
    <row r="14" spans="1:10" s="1" customFormat="1">
      <c r="A14" s="13">
        <v>10</v>
      </c>
      <c r="B14" s="17" t="str">
        <f>zbiorówka!B14</f>
        <v>Model korzenia</v>
      </c>
      <c r="C14" s="17" t="str">
        <f>zbiorówka!C14</f>
        <v>Model końcówki korzenia wraz z fragmentem przekroju podłużnego na podstawie.</v>
      </c>
      <c r="D14" s="57">
        <v>1</v>
      </c>
      <c r="E14" s="15">
        <f>zbiorówka!E14</f>
        <v>0</v>
      </c>
      <c r="F14" s="15">
        <f t="shared" si="0"/>
        <v>0</v>
      </c>
      <c r="G14" s="37">
        <f>zbiorówka!G14</f>
        <v>0</v>
      </c>
      <c r="H14" s="16">
        <f t="shared" si="1"/>
        <v>0</v>
      </c>
      <c r="I14" s="3">
        <f t="shared" si="2"/>
        <v>0</v>
      </c>
      <c r="J14" s="4">
        <f t="shared" si="3"/>
        <v>0</v>
      </c>
    </row>
    <row r="15" spans="1:10" s="1" customFormat="1">
      <c r="A15" s="13">
        <v>11</v>
      </c>
      <c r="B15" s="17" t="str">
        <f>zbiorówka!B15</f>
        <v xml:space="preserve">Model liścia </v>
      </c>
      <c r="C15" s="17" t="str">
        <f>zbiorówka!C15</f>
        <v>Model przedstawiający strukturę liścia, ukazujący przekrój poprzeczny i podłużny.</v>
      </c>
      <c r="D15" s="57">
        <v>1</v>
      </c>
      <c r="E15" s="15">
        <f>zbiorówka!E15</f>
        <v>0</v>
      </c>
      <c r="F15" s="15">
        <f t="shared" si="0"/>
        <v>0</v>
      </c>
      <c r="G15" s="37">
        <f>zbiorówka!G15</f>
        <v>0</v>
      </c>
      <c r="H15" s="16">
        <f t="shared" si="1"/>
        <v>0</v>
      </c>
      <c r="I15" s="3">
        <f t="shared" si="2"/>
        <v>0</v>
      </c>
      <c r="J15" s="4">
        <f t="shared" si="3"/>
        <v>0</v>
      </c>
    </row>
    <row r="16" spans="1:10" s="1" customFormat="1" ht="51">
      <c r="A16" s="13">
        <v>12</v>
      </c>
      <c r="B16" s="17" t="str">
        <f>zbiorówka!B16</f>
        <v>Preparaty roślinne</v>
      </c>
      <c r="C16" s="17" t="str">
        <f>zbiorówka!C16</f>
        <v>Wysokiej jakości preparaty biologiczne z opisami w języku polskim. Preparaty roślinne (min. 30 szt.) zawierają przykłady podstawowych tkanek roślinnych. Całość zapakowana w pudełko z trwałego tworzywa. Zestaw preparatów powinien być zgodny z podstawą programową dla klas IV - VIII szkoły podstawowej oraz umożliwiać wykorzystanie go podczas zajęć rozwijających zainteresowania.</v>
      </c>
      <c r="D16" s="57">
        <v>1</v>
      </c>
      <c r="E16" s="15">
        <f>zbiorówka!E16</f>
        <v>0</v>
      </c>
      <c r="F16" s="15">
        <f t="shared" si="0"/>
        <v>0</v>
      </c>
      <c r="G16" s="37">
        <f>zbiorówka!G16</f>
        <v>0</v>
      </c>
      <c r="H16" s="16">
        <f t="shared" si="1"/>
        <v>0</v>
      </c>
      <c r="I16" s="3">
        <f t="shared" si="2"/>
        <v>0</v>
      </c>
      <c r="J16" s="4">
        <f t="shared" si="3"/>
        <v>0</v>
      </c>
    </row>
    <row r="17" spans="1:10" s="1" customFormat="1" ht="51">
      <c r="A17" s="13">
        <v>13</v>
      </c>
      <c r="B17" s="17" t="str">
        <f>zbiorówka!B17</f>
        <v>Preparaty zoologiczne</v>
      </c>
      <c r="C17" s="17" t="str">
        <f>zbiorówka!C17</f>
        <v>Wysokiej  jakości  preparaty  biologiczne z  opisami w języku polskim. Zestaw min. 30 preparatów zawierający przykłady organizmów jednokomórkowych oraz tkanek zwierzęcych. Całość zapakowana w pudełko z trwałego tworzywa. Zestaw preparatów powinien być zgodny z podstawą programową dla klas IV - VIII szkoły podstawowej.</v>
      </c>
      <c r="D17" s="57">
        <v>1</v>
      </c>
      <c r="E17" s="15">
        <f>zbiorówka!E17</f>
        <v>0</v>
      </c>
      <c r="F17" s="15">
        <f t="shared" si="0"/>
        <v>0</v>
      </c>
      <c r="G17" s="37">
        <f>zbiorówka!G17</f>
        <v>0</v>
      </c>
      <c r="H17" s="16">
        <f t="shared" si="1"/>
        <v>0</v>
      </c>
      <c r="I17" s="3">
        <f t="shared" si="2"/>
        <v>0</v>
      </c>
      <c r="J17" s="4">
        <f t="shared" si="3"/>
        <v>0</v>
      </c>
    </row>
    <row r="18" spans="1:10" s="1" customFormat="1" ht="38.25">
      <c r="A18" s="13">
        <v>14</v>
      </c>
      <c r="B18" s="17" t="str">
        <f>zbiorówka!B18</f>
        <v>Preparaty tkankowe</v>
      </c>
      <c r="C18" s="17" t="str">
        <f>zbiorówka!C18</f>
        <v>Wysokiej jakości preparaty biologiczne z opisami w języku polskim. Zestaw preparatów tkankowych (min. 30 szt.) zawierający przykłady tkanek zwierzęcych i ludzkich. Całość zapakowana w pudełko z trwałego tworzywa. Zestaw preparatów powinien być zgodny z podstawą programową dla klas IV - VIII szkoły podstawowej.</v>
      </c>
      <c r="D18" s="57">
        <v>1</v>
      </c>
      <c r="E18" s="15">
        <f>zbiorówka!E18</f>
        <v>0</v>
      </c>
      <c r="F18" s="15">
        <f t="shared" si="0"/>
        <v>0</v>
      </c>
      <c r="G18" s="37">
        <f>zbiorówka!G18</f>
        <v>0</v>
      </c>
      <c r="H18" s="16">
        <f t="shared" si="1"/>
        <v>0</v>
      </c>
      <c r="I18" s="3">
        <f t="shared" si="2"/>
        <v>0</v>
      </c>
      <c r="J18" s="4">
        <f t="shared" si="3"/>
        <v>0</v>
      </c>
    </row>
    <row r="19" spans="1:10" s="1" customFormat="1" ht="38.25">
      <c r="A19" s="13">
        <v>15</v>
      </c>
      <c r="B19" s="17" t="str">
        <f>zbiorówka!B19</f>
        <v xml:space="preserve">Bakterie - zestaw preparatów </v>
      </c>
      <c r="C19" s="17" t="str">
        <f>zbiorówka!C19</f>
        <v>Wysokiej jakości preparaty biologiczne z opisami w języku polskim. Zestaw preparatów (min. 23 szt.) zawierający przykłady bakterii. Całość zapakowana w pudełko z trwałego tworzywa. Zestaw preparatów powinien być zgodny z podstawą programową dla klas IV - VIII szkoły podstawowej.</v>
      </c>
      <c r="D19" s="57">
        <v>1</v>
      </c>
      <c r="E19" s="15">
        <f>zbiorówka!E19</f>
        <v>0</v>
      </c>
      <c r="F19" s="15">
        <f t="shared" si="0"/>
        <v>0</v>
      </c>
      <c r="G19" s="37">
        <f>zbiorówka!G19</f>
        <v>0</v>
      </c>
      <c r="H19" s="16">
        <f t="shared" si="1"/>
        <v>0</v>
      </c>
      <c r="I19" s="3">
        <f t="shared" si="2"/>
        <v>0</v>
      </c>
      <c r="J19" s="4">
        <f t="shared" si="3"/>
        <v>0</v>
      </c>
    </row>
    <row r="20" spans="1:10" s="1" customFormat="1" ht="25.5">
      <c r="A20" s="13">
        <v>16</v>
      </c>
      <c r="B20" s="17" t="str">
        <f>zbiorówka!B20</f>
        <v xml:space="preserve">Lupa średnica 10 cm </v>
      </c>
      <c r="C20" s="17" t="str">
        <f>zbiorówka!C20</f>
        <v>Lupa w oprawie z tworzywa sztucznego. Średnica min. 10cm.</v>
      </c>
      <c r="D20" s="57">
        <v>30</v>
      </c>
      <c r="E20" s="15">
        <f>zbiorówka!E20</f>
        <v>0</v>
      </c>
      <c r="F20" s="15">
        <f t="shared" si="0"/>
        <v>0</v>
      </c>
      <c r="G20" s="37">
        <f>zbiorówka!G20</f>
        <v>0</v>
      </c>
      <c r="H20" s="16">
        <f t="shared" si="1"/>
        <v>0</v>
      </c>
      <c r="I20" s="3">
        <f t="shared" si="2"/>
        <v>0</v>
      </c>
      <c r="J20" s="4">
        <f t="shared" si="3"/>
        <v>0</v>
      </c>
    </row>
    <row r="21" spans="1:10" s="1" customFormat="1" ht="51">
      <c r="A21" s="13">
        <v>17</v>
      </c>
      <c r="B21" s="17" t="str">
        <f>zbiorówka!B21</f>
        <v xml:space="preserve">Pojemnik do obserwacji owadów- podwójna lupa </v>
      </c>
      <c r="C21" s="17" t="str">
        <f>zbiorówka!C21</f>
        <v>Pojemnik do obserwacji owadów ze szkłem powiększającym w pokrywce i podziałką na dnie dla przedstawienia wielkości stworzenia. Powiększenie: 2x 3,5x . Średnica min. 7.5cm</v>
      </c>
      <c r="D21" s="57">
        <v>15</v>
      </c>
      <c r="E21" s="15">
        <f>zbiorówka!E21</f>
        <v>0</v>
      </c>
      <c r="F21" s="15">
        <f t="shared" si="0"/>
        <v>0</v>
      </c>
      <c r="G21" s="37">
        <f>zbiorówka!G21</f>
        <v>0</v>
      </c>
      <c r="H21" s="16">
        <f t="shared" si="1"/>
        <v>0</v>
      </c>
      <c r="I21" s="3">
        <f t="shared" si="2"/>
        <v>0</v>
      </c>
      <c r="J21" s="4">
        <f t="shared" si="3"/>
        <v>0</v>
      </c>
    </row>
    <row r="22" spans="1:10" s="1" customFormat="1" ht="63.75">
      <c r="A22" s="13">
        <v>18</v>
      </c>
      <c r="B22" s="17" t="str">
        <f>zbiorówka!B22</f>
        <v>Zestaw szkieletów zwierząt - w zestawie 5 sztuk</v>
      </c>
      <c r="C22" s="17" t="str">
        <f>zbiorówka!C22</f>
        <v xml:space="preserve">Zestaw powinien zawierać po 1 egz. szkieletu z każdego gatunku zwierząt: ryba, płaz, gad, ptak, ssak. Naturalne szkielety zwierząt umieszczone na podstawie, osłona wykonana z pleksi dla ochrony modelu przed uszkodzeniem. </v>
      </c>
      <c r="D22" s="57">
        <v>1</v>
      </c>
      <c r="E22" s="15">
        <f>zbiorówka!E22</f>
        <v>0</v>
      </c>
      <c r="F22" s="15">
        <f t="shared" si="0"/>
        <v>0</v>
      </c>
      <c r="G22" s="37">
        <f>zbiorówka!G22</f>
        <v>0</v>
      </c>
      <c r="H22" s="16">
        <f t="shared" si="1"/>
        <v>0</v>
      </c>
      <c r="I22" s="3">
        <f t="shared" si="2"/>
        <v>0</v>
      </c>
      <c r="J22" s="4">
        <f t="shared" si="3"/>
        <v>0</v>
      </c>
    </row>
    <row r="23" spans="1:10" s="1" customFormat="1" ht="38.25">
      <c r="A23" s="13">
        <v>19</v>
      </c>
      <c r="B23" s="17" t="str">
        <f>zbiorówka!B23</f>
        <v>Walizka ekobadacza</v>
      </c>
      <c r="C23" s="17" t="str">
        <f>zbiorówka!C23</f>
        <v>Zestaw dydaktyczny umożliwiający przeprowadzenie min. 480 testów kolorystycznych określających m. in. zawartość azotynów, azotanów, fosforanów, amoniaku, jonów żelaza, twardości i ph badanej wody oraz zmierzenie kwasowości gleby.</v>
      </c>
      <c r="D23" s="57">
        <v>2</v>
      </c>
      <c r="E23" s="15">
        <f>zbiorówka!E23</f>
        <v>0</v>
      </c>
      <c r="F23" s="15">
        <f t="shared" si="0"/>
        <v>0</v>
      </c>
      <c r="G23" s="37">
        <f>zbiorówka!G23</f>
        <v>0</v>
      </c>
      <c r="H23" s="16">
        <f t="shared" si="1"/>
        <v>0</v>
      </c>
      <c r="I23" s="3">
        <f t="shared" si="2"/>
        <v>0</v>
      </c>
      <c r="J23" s="4">
        <f t="shared" si="3"/>
        <v>0</v>
      </c>
    </row>
    <row r="24" spans="1:10" s="1" customFormat="1" ht="38.25">
      <c r="A24" s="13">
        <v>20</v>
      </c>
      <c r="B24" s="17" t="str">
        <f>zbiorówka!B24</f>
        <v>Szkielet człowieka na statywie</v>
      </c>
      <c r="C24" s="17" t="str">
        <f>zbiorówka!C24</f>
        <v>Model anatomiczny. Szkielet człowieka naturalnych rozmiarów na statywie. Wysokość modelu min. 170 cm.</v>
      </c>
      <c r="D24" s="57">
        <v>1</v>
      </c>
      <c r="E24" s="15">
        <f>zbiorówka!E24</f>
        <v>0</v>
      </c>
      <c r="F24" s="15">
        <f t="shared" si="0"/>
        <v>0</v>
      </c>
      <c r="G24" s="37">
        <f>zbiorówka!G24</f>
        <v>0</v>
      </c>
      <c r="H24" s="16">
        <f t="shared" si="1"/>
        <v>0</v>
      </c>
      <c r="I24" s="3">
        <f t="shared" si="2"/>
        <v>0</v>
      </c>
      <c r="J24" s="4">
        <f t="shared" si="3"/>
        <v>0</v>
      </c>
    </row>
    <row r="25" spans="1:10" s="1" customFormat="1" ht="25.5">
      <c r="A25" s="13">
        <v>21</v>
      </c>
      <c r="B25" s="17" t="str">
        <f>zbiorówka!B25</f>
        <v xml:space="preserve">Model czaszki człowieka </v>
      </c>
      <c r="C25" s="17" t="str">
        <f>zbiorówka!C25</f>
        <v>Model czaszki człowieka wykonany z tworzywa sztucznego.  Naturalnych rozmiarów model czaszki dorosłego człowieka.</v>
      </c>
      <c r="D25" s="57">
        <v>1</v>
      </c>
      <c r="E25" s="15">
        <f>zbiorówka!E25</f>
        <v>0</v>
      </c>
      <c r="F25" s="15">
        <f t="shared" si="0"/>
        <v>0</v>
      </c>
      <c r="G25" s="37">
        <f>zbiorówka!G25</f>
        <v>0</v>
      </c>
      <c r="H25" s="16">
        <f t="shared" si="1"/>
        <v>0</v>
      </c>
      <c r="I25" s="3">
        <f t="shared" si="2"/>
        <v>0</v>
      </c>
      <c r="J25" s="4">
        <f t="shared" si="3"/>
        <v>0</v>
      </c>
    </row>
    <row r="26" spans="1:10" s="1" customFormat="1" ht="51">
      <c r="A26" s="13">
        <v>22</v>
      </c>
      <c r="B26" s="17" t="str">
        <f>zbiorówka!B26</f>
        <v>Serce - model naturalnych rozmiarów 2 - częściowy</v>
      </c>
      <c r="C26" s="17" t="str">
        <f>zbiorówka!C26</f>
        <v>Model serca naturalnych rozmiarów, 2-częściowy, wykonany z tworzywa sztucznego umieszczony na podstawie.</v>
      </c>
      <c r="D26" s="57">
        <v>1</v>
      </c>
      <c r="E26" s="15">
        <f>zbiorówka!E26</f>
        <v>0</v>
      </c>
      <c r="F26" s="15">
        <f t="shared" si="0"/>
        <v>0</v>
      </c>
      <c r="G26" s="37">
        <f>zbiorówka!G26</f>
        <v>0</v>
      </c>
      <c r="H26" s="16">
        <f t="shared" si="1"/>
        <v>0</v>
      </c>
      <c r="I26" s="3">
        <f t="shared" si="2"/>
        <v>0</v>
      </c>
      <c r="J26" s="4">
        <f t="shared" si="3"/>
        <v>0</v>
      </c>
    </row>
    <row r="27" spans="1:10" s="1" customFormat="1" ht="25.5">
      <c r="A27" s="13">
        <v>23</v>
      </c>
      <c r="B27" s="17" t="str">
        <f>zbiorówka!B27</f>
        <v xml:space="preserve">Model procesu oddychania </v>
      </c>
      <c r="C27" s="17" t="str">
        <f>zbiorówka!C27</f>
        <v>Model przyrządu do demonstracji procesu oddychania. Model wyjaśnia pracę płuc - proces wdechu i wydechu.</v>
      </c>
      <c r="D27" s="57">
        <v>1</v>
      </c>
      <c r="E27" s="15">
        <f>zbiorówka!E27</f>
        <v>0</v>
      </c>
      <c r="F27" s="15">
        <f t="shared" si="0"/>
        <v>0</v>
      </c>
      <c r="G27" s="37">
        <f>zbiorówka!G27</f>
        <v>0</v>
      </c>
      <c r="H27" s="16">
        <f t="shared" si="1"/>
        <v>0</v>
      </c>
      <c r="I27" s="3">
        <f t="shared" si="2"/>
        <v>0</v>
      </c>
      <c r="J27" s="4">
        <f t="shared" si="3"/>
        <v>0</v>
      </c>
    </row>
    <row r="28" spans="1:10" s="1" customFormat="1" ht="51">
      <c r="A28" s="13">
        <v>24</v>
      </c>
      <c r="B28" s="17" t="str">
        <f>zbiorówka!B28</f>
        <v xml:space="preserve">Model wątroby oraz trzustki z dwunastnicą </v>
      </c>
      <c r="C28" s="17" t="str">
        <f>zbiorówka!C28</f>
        <v>Wykonany z tworzywa sztucznego model wątroby oraz trzustki. Model musi składać się z trzech części, które z łatwością można rozłączyć w celu osobnej prezentacji: wątroba wraz z zaznaczonym woreczkiem żółciowym, żyła wraz z tętnicą wątrobową oraz trzustka z dwunastnicą i fragmentem układu wrotnego.
Poszczególne struktury anatomiczne oznaczone kolorami. Zachowane naturalne proporcje. Model na podstawie.</v>
      </c>
      <c r="D28" s="57">
        <v>1</v>
      </c>
      <c r="E28" s="15">
        <f>zbiorówka!E28</f>
        <v>0</v>
      </c>
      <c r="F28" s="15">
        <f t="shared" si="0"/>
        <v>0</v>
      </c>
      <c r="G28" s="37">
        <f>zbiorówka!G28</f>
        <v>0</v>
      </c>
      <c r="H28" s="16">
        <f t="shared" si="1"/>
        <v>0</v>
      </c>
      <c r="I28" s="3">
        <f t="shared" si="2"/>
        <v>0</v>
      </c>
      <c r="J28" s="4">
        <f t="shared" si="3"/>
        <v>0</v>
      </c>
    </row>
    <row r="29" spans="1:10" s="1" customFormat="1" ht="63.75">
      <c r="A29" s="13">
        <v>25</v>
      </c>
      <c r="B29" s="17" t="str">
        <f>zbiorówka!B29</f>
        <v xml:space="preserve">Mózg - model mózgu człowieka z arteriami - 8 części </v>
      </c>
      <c r="C29" s="17" t="str">
        <f>zbiorówka!C29</f>
        <v xml:space="preserve">Model mózgu wykonany z tworzywa sztucznego. Model z zaznaczonymi naczyniami krwionośnymi. </v>
      </c>
      <c r="D29" s="57">
        <v>1</v>
      </c>
      <c r="E29" s="15">
        <f>zbiorówka!E29</f>
        <v>0</v>
      </c>
      <c r="F29" s="15">
        <f t="shared" si="0"/>
        <v>0</v>
      </c>
      <c r="G29" s="37">
        <f>zbiorówka!G29</f>
        <v>0</v>
      </c>
      <c r="H29" s="16">
        <f t="shared" si="1"/>
        <v>0</v>
      </c>
      <c r="I29" s="3">
        <f t="shared" si="2"/>
        <v>0</v>
      </c>
      <c r="J29" s="4">
        <f t="shared" si="3"/>
        <v>0</v>
      </c>
    </row>
    <row r="30" spans="1:10" s="1" customFormat="1" ht="38.25">
      <c r="A30" s="13">
        <v>26</v>
      </c>
      <c r="B30" s="17" t="str">
        <f>zbiorówka!B30</f>
        <v>Model serca ludzkiego pompowany</v>
      </c>
      <c r="C30" s="17" t="str">
        <f>zbiorówka!C30</f>
        <v>Łatwy w użyciu model wykorzystujący pompkę do demonstracji podstaw przepływu krwi przez serce oraz płuca. Model pokazujący, w jaki sposób płuca oraz serce współpracują ze sobą.</v>
      </c>
      <c r="D30" s="57">
        <v>1</v>
      </c>
      <c r="E30" s="15">
        <f>zbiorówka!E30</f>
        <v>0</v>
      </c>
      <c r="F30" s="15">
        <f t="shared" si="0"/>
        <v>0</v>
      </c>
      <c r="G30" s="37">
        <f>zbiorówka!G30</f>
        <v>0</v>
      </c>
      <c r="H30" s="16">
        <f t="shared" si="1"/>
        <v>0</v>
      </c>
      <c r="I30" s="3">
        <f t="shared" si="2"/>
        <v>0</v>
      </c>
      <c r="J30" s="4">
        <f t="shared" si="3"/>
        <v>0</v>
      </c>
    </row>
    <row r="31" spans="1:10" s="1" customFormat="1" ht="25.5">
      <c r="A31" s="13">
        <v>27</v>
      </c>
      <c r="B31" s="17" t="str">
        <f>zbiorówka!B31</f>
        <v>Model oka</v>
      </c>
      <c r="C31" s="17" t="str">
        <f>zbiorówka!C31</f>
        <v>Model anatomiczny oka ludzkiego, sześciokrotnie powiększony umieszczony na podstawie. Wyjmowane części modelu to: rogówka, tęczówka i soczewka, ciało szkliste.</v>
      </c>
      <c r="D31" s="57">
        <v>1</v>
      </c>
      <c r="E31" s="15">
        <f>zbiorówka!E31</f>
        <v>0</v>
      </c>
      <c r="F31" s="15">
        <f t="shared" si="0"/>
        <v>0</v>
      </c>
      <c r="G31" s="37">
        <f>zbiorówka!G31</f>
        <v>0</v>
      </c>
      <c r="H31" s="16">
        <f t="shared" si="1"/>
        <v>0</v>
      </c>
      <c r="I31" s="3">
        <f t="shared" si="2"/>
        <v>0</v>
      </c>
      <c r="J31" s="4">
        <f t="shared" si="3"/>
        <v>0</v>
      </c>
    </row>
    <row r="32" spans="1:10" s="1" customFormat="1">
      <c r="A32" s="13">
        <v>28</v>
      </c>
      <c r="B32" s="17" t="str">
        <f>zbiorówka!B32</f>
        <v xml:space="preserve">Model ucha </v>
      </c>
      <c r="C32" s="17" t="str">
        <f>zbiorówka!C32</f>
        <v>Model ucha człowieka czterokrotnie powiększony, 4 częściowy, na podstawie.</v>
      </c>
      <c r="D32" s="57">
        <v>1</v>
      </c>
      <c r="E32" s="15">
        <f>zbiorówka!E32</f>
        <v>0</v>
      </c>
      <c r="F32" s="15">
        <f t="shared" si="0"/>
        <v>0</v>
      </c>
      <c r="G32" s="37">
        <f>zbiorówka!G32</f>
        <v>0</v>
      </c>
      <c r="H32" s="16">
        <f t="shared" si="1"/>
        <v>0</v>
      </c>
      <c r="I32" s="3">
        <f t="shared" si="2"/>
        <v>0</v>
      </c>
      <c r="J32" s="4">
        <f t="shared" si="3"/>
        <v>0</v>
      </c>
    </row>
    <row r="33" spans="1:10" s="1" customFormat="1" ht="51">
      <c r="A33" s="13">
        <v>29</v>
      </c>
      <c r="B33" s="17" t="str">
        <f>zbiorówka!B33</f>
        <v xml:space="preserve">Model blokowy skóry - skóra </v>
      </c>
      <c r="C33" s="17" t="str">
        <f>zbiorówka!C33</f>
        <v>Model skóry w przekroju, który przedstawia w najdrobniejszych szczegółach mikroskopową strukturę ludzkiej skóry. Blokowy model wycinka skóry ludzkiej powiększonej 70 razy, przedstawiający przekrój skóry człowieka w formie trójwymiarowej bryły. Rozdzielone poszczególne warstwy skóry, ważniejsze struktury takie jak: włosy, gruczoły łojowe i potowe, receptory, nerwy oraz naczynia krwionośne ukazane są szczegółowo.</v>
      </c>
      <c r="D33" s="57">
        <v>1</v>
      </c>
      <c r="E33" s="15">
        <f>zbiorówka!E33</f>
        <v>0</v>
      </c>
      <c r="F33" s="15">
        <f t="shared" si="0"/>
        <v>0</v>
      </c>
      <c r="G33" s="37">
        <f>zbiorówka!G33</f>
        <v>0</v>
      </c>
      <c r="H33" s="16">
        <f t="shared" si="1"/>
        <v>0</v>
      </c>
      <c r="I33" s="3">
        <f t="shared" si="2"/>
        <v>0</v>
      </c>
      <c r="J33" s="4">
        <f t="shared" si="3"/>
        <v>0</v>
      </c>
    </row>
    <row r="34" spans="1:10" s="1" customFormat="1" ht="63.75">
      <c r="A34" s="13">
        <v>30</v>
      </c>
      <c r="B34" s="17" t="str">
        <f>zbiorówka!B34</f>
        <v>Plansze interaktywne z biologii-program multimedialny</v>
      </c>
      <c r="C34" s="17" t="str">
        <f>zbiorówka!C34</f>
        <v>Plansze interaktywne do biologii obejmujące m. in.: ·• zdjęcia i ilustracje, w tym galerie zdjęć z nagraniami np. głosów ptaków
• filmy dotyczące zachowań zwierząt czy funkcjonowania organizmu człowieka.
Program przeznaczony do pracy z wykorzystaniem tablicy interaktywnej.</v>
      </c>
      <c r="D34" s="57">
        <v>1</v>
      </c>
      <c r="E34" s="15">
        <f>zbiorówka!E34</f>
        <v>0</v>
      </c>
      <c r="F34" s="15">
        <f t="shared" si="0"/>
        <v>0</v>
      </c>
      <c r="G34" s="37">
        <f>zbiorówka!G34</f>
        <v>0</v>
      </c>
      <c r="H34" s="16">
        <f t="shared" si="1"/>
        <v>0</v>
      </c>
      <c r="I34" s="3">
        <f t="shared" si="2"/>
        <v>0</v>
      </c>
      <c r="J34" s="4">
        <f t="shared" si="3"/>
        <v>0</v>
      </c>
    </row>
    <row r="35" spans="1:10" s="1" customFormat="1" ht="192" thickBot="1">
      <c r="A35" s="28">
        <v>31</v>
      </c>
      <c r="B35" s="29" t="str">
        <f>zbiorówka!B35</f>
        <v>Zestaw plansz dydaktycznych - w zestawie 10 sztuk</v>
      </c>
      <c r="C35" s="29" t="str">
        <f>zbiorówka!C35</f>
        <v>Plansze dydaktyczne o wymiarach min. 70 x 100 cm
- Budowa i replikacja DNA
- Bakterie i wirusy
- Gruczoły i hormony
- Układ moczowy
- Układ nerwowy
- Transport tlenu
- Układ oddechowy
- Układ mięśniowy
- Układ pokarmowy
- Układ krwionośny
W związku z faktem, iż odbiorcą zamówienia będą między innymi osoby niepełnosprawne, zgodnie z art. 29 ust. 5 ustawy Pzp, Zamawiający wymaga, by do pozycji   „Zestaw plansz dydaktycznych - w zestawie 10 sztuk” Wykonawca dostarczył folie powiększające do czytania (jedna folia powiększająca na każdą pracownię) w celu umożliwienia korzystania z nich również przez osoby niedowidzące.</v>
      </c>
      <c r="D35" s="58">
        <v>1</v>
      </c>
      <c r="E35" s="38">
        <f>zbiorówka!E35</f>
        <v>0</v>
      </c>
      <c r="F35" s="38">
        <f t="shared" si="0"/>
        <v>0</v>
      </c>
      <c r="G35" s="43">
        <f>zbiorówka!G35</f>
        <v>0</v>
      </c>
      <c r="H35" s="34">
        <f t="shared" si="1"/>
        <v>0</v>
      </c>
      <c r="I35" s="32">
        <f t="shared" si="2"/>
        <v>0</v>
      </c>
      <c r="J35" s="35">
        <f t="shared" si="3"/>
        <v>0</v>
      </c>
    </row>
    <row r="36" spans="1:10">
      <c r="F36" s="18">
        <f>SUM(F5:F35)</f>
        <v>0</v>
      </c>
      <c r="H36" s="18">
        <f>SUM(H5:H35)</f>
        <v>0</v>
      </c>
      <c r="J36" s="18">
        <f>SUM(J5:J35)</f>
        <v>0</v>
      </c>
    </row>
  </sheetData>
  <mergeCells count="3">
    <mergeCell ref="C1:I1"/>
    <mergeCell ref="C2:I2"/>
    <mergeCell ref="D3:F3"/>
  </mergeCells>
  <pageMargins left="0.7" right="0.7" top="0.75" bottom="0.75" header="0.3" footer="0.3"/>
  <pageSetup scale="40" orientation="portrait" r:id="rId1"/>
  <headerFooter>
    <oddHeader>&amp;L13/PN/J/2019</oddHeader>
    <oddFooter>&amp;L&amp;P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70" zoomScaleNormal="70" workbookViewId="0">
      <pane ySplit="4" topLeftCell="A5" activePane="bottomLeft" state="frozen"/>
      <selection activeCell="C9" sqref="C9"/>
      <selection pane="bottomLeft" activeCell="C9" sqref="C9"/>
    </sheetView>
  </sheetViews>
  <sheetFormatPr defaultColWidth="9" defaultRowHeight="14.25"/>
  <cols>
    <col min="1" max="1" width="5.625" style="11" customWidth="1"/>
    <col min="2" max="2" width="13.625" style="11" customWidth="1"/>
    <col min="3" max="3" width="96.125" style="11" customWidth="1"/>
    <col min="4" max="4" width="10.625" style="11" customWidth="1"/>
    <col min="5" max="5" width="11.875" style="11" customWidth="1"/>
    <col min="6" max="6" width="12" style="11" customWidth="1"/>
    <col min="7" max="7" width="10.25" style="12" bestFit="1" customWidth="1"/>
    <col min="8" max="8" width="12.25" style="11" customWidth="1"/>
    <col min="9" max="9" width="11.75" style="11" customWidth="1"/>
    <col min="10" max="10" width="12.125" style="11" bestFit="1" customWidth="1"/>
    <col min="11" max="16384" width="9" style="11"/>
  </cols>
  <sheetData>
    <row r="1" spans="1:10" s="8" customFormat="1" ht="15">
      <c r="A1" s="6"/>
      <c r="B1" s="7"/>
      <c r="C1" s="83" t="s">
        <v>9</v>
      </c>
      <c r="D1" s="83"/>
      <c r="E1" s="83"/>
      <c r="F1" s="83"/>
      <c r="G1" s="83"/>
      <c r="H1" s="83"/>
      <c r="I1" s="83"/>
    </row>
    <row r="2" spans="1:10" s="8" customFormat="1" ht="15">
      <c r="A2" s="9"/>
      <c r="B2" s="10"/>
      <c r="C2" s="86" t="s">
        <v>14</v>
      </c>
      <c r="D2" s="86"/>
      <c r="E2" s="86"/>
      <c r="F2" s="86"/>
      <c r="G2" s="86"/>
      <c r="H2" s="86"/>
      <c r="I2" s="86"/>
    </row>
    <row r="3" spans="1:10" s="8" customFormat="1" ht="15.75" thickBot="1">
      <c r="A3" s="9"/>
      <c r="B3" s="10"/>
      <c r="C3" s="19"/>
      <c r="D3" s="85"/>
      <c r="E3" s="85"/>
      <c r="F3" s="85"/>
      <c r="G3" s="20"/>
      <c r="H3" s="20"/>
      <c r="I3" s="20"/>
    </row>
    <row r="4" spans="1:10" customFormat="1" ht="38.25">
      <c r="A4" s="22"/>
      <c r="B4" s="23"/>
      <c r="C4" s="24"/>
      <c r="D4" s="24" t="s">
        <v>3</v>
      </c>
      <c r="E4" s="25" t="s">
        <v>4</v>
      </c>
      <c r="F4" s="25" t="s">
        <v>5</v>
      </c>
      <c r="G4" s="26" t="s">
        <v>6</v>
      </c>
      <c r="H4" s="26" t="s">
        <v>21</v>
      </c>
      <c r="I4" s="25" t="s">
        <v>7</v>
      </c>
      <c r="J4" s="27" t="s">
        <v>8</v>
      </c>
    </row>
    <row r="5" spans="1:10" s="1" customFormat="1" ht="25.5">
      <c r="A5" s="13">
        <v>1</v>
      </c>
      <c r="B5" s="17" t="str">
        <f>zbiorówka!B5</f>
        <v xml:space="preserve">Model komórki roślinnej </v>
      </c>
      <c r="C5" s="17" t="str">
        <f>zbiorówka!C5</f>
        <v>Model komórki roślinnej wykonany z wysokiej jakości tworzywa sztucznego, umieszczony na podstawie.</v>
      </c>
      <c r="D5" s="59">
        <v>1</v>
      </c>
      <c r="E5" s="15">
        <f>zbiorówka!E5</f>
        <v>0</v>
      </c>
      <c r="F5" s="15">
        <f>E5*D5</f>
        <v>0</v>
      </c>
      <c r="G5" s="37">
        <f>zbiorówka!G5</f>
        <v>0</v>
      </c>
      <c r="H5" s="16">
        <f>J5-F5</f>
        <v>0</v>
      </c>
      <c r="I5" s="3">
        <f>E5*G5%+E5</f>
        <v>0</v>
      </c>
      <c r="J5" s="4">
        <f>I5*D5</f>
        <v>0</v>
      </c>
    </row>
    <row r="6" spans="1:10" s="1" customFormat="1" ht="25.5">
      <c r="A6" s="13">
        <v>2</v>
      </c>
      <c r="B6" s="17" t="str">
        <f>zbiorówka!B6</f>
        <v xml:space="preserve">Model komórki zwierzęcej </v>
      </c>
      <c r="C6" s="17" t="str">
        <f>zbiorówka!C6</f>
        <v>Model komórki zwierzęcej wykonany z wysokiej jakości tworzywa sztucznego, umieszczony na podstawie.</v>
      </c>
      <c r="D6" s="59">
        <v>1</v>
      </c>
      <c r="E6" s="15">
        <f>zbiorówka!E6</f>
        <v>0</v>
      </c>
      <c r="F6" s="15">
        <f t="shared" ref="F6:F35" si="0">E6*D6</f>
        <v>0</v>
      </c>
      <c r="G6" s="37">
        <f>zbiorówka!G6</f>
        <v>0</v>
      </c>
      <c r="H6" s="16">
        <f t="shared" ref="H6:H35" si="1">J6-F6</f>
        <v>0</v>
      </c>
      <c r="I6" s="3">
        <f t="shared" ref="I6:I35" si="2">E6*G6%+E6</f>
        <v>0</v>
      </c>
      <c r="J6" s="4">
        <f t="shared" ref="J6:J35" si="3">I6*D6</f>
        <v>0</v>
      </c>
    </row>
    <row r="7" spans="1:10" s="1" customFormat="1" ht="25.5">
      <c r="A7" s="13">
        <v>3</v>
      </c>
      <c r="B7" s="17" t="str">
        <f>zbiorówka!B7</f>
        <v>Pantofelek - model</v>
      </c>
      <c r="C7" s="17" t="str">
        <f>zbiorówka!C7</f>
        <v xml:space="preserve">Model pantofelka, wykonany z wysokiej, jakości tworzywa sztucznego, umieszczony na podstawie. </v>
      </c>
      <c r="D7" s="59">
        <v>1</v>
      </c>
      <c r="E7" s="15">
        <f>zbiorówka!E7</f>
        <v>0</v>
      </c>
      <c r="F7" s="15">
        <f t="shared" si="0"/>
        <v>0</v>
      </c>
      <c r="G7" s="37">
        <f>zbiorówka!G7</f>
        <v>0</v>
      </c>
      <c r="H7" s="16">
        <f t="shared" si="1"/>
        <v>0</v>
      </c>
      <c r="I7" s="3">
        <f t="shared" si="2"/>
        <v>0</v>
      </c>
      <c r="J7" s="4">
        <f t="shared" si="3"/>
        <v>0</v>
      </c>
    </row>
    <row r="8" spans="1:10" s="1" customFormat="1" ht="153">
      <c r="A8" s="13">
        <v>4</v>
      </c>
      <c r="B8" s="17" t="str">
        <f>zbiorówka!B8</f>
        <v>Mikroskop cyfrowy z kamerą</v>
      </c>
      <c r="C8" s="17" t="str">
        <f>zbiorówka!C8</f>
        <v>Minimalne parametry mikroskopu:
1. sensor typu CMOS o rozdzielczości 5 MP,
2. statyw z regulowaną wysokością uchwytu oraz z pokrętłem regulacji ostrości makro,
3. obiektyw przesuwający się względem matrycy CMOS, z filtrem IR, jakościowe szkło optyczne,
4. ogniskowa: 15,8 mm / FOV 13 stopni,
5. zakres regulacji ostrości: 0 mm - 150 mm,
6. zakres dostępnych powiększeń: 10x - 300x,
7. format zapisu obrazów statycznych: JPG, BMP, PNG, TIF,
8. format zapisu video: AVI,
9. interfejs: USB 2.0, kabel USB połączony z obudową mikroskopu,
10. zasilanie: poprzez port USB
Okres gwarancji: 5 lat</v>
      </c>
      <c r="D8" s="59">
        <v>1</v>
      </c>
      <c r="E8" s="15">
        <f>zbiorówka!E8</f>
        <v>0</v>
      </c>
      <c r="F8" s="15">
        <f t="shared" si="0"/>
        <v>0</v>
      </c>
      <c r="G8" s="37">
        <f>zbiorówka!G8</f>
        <v>0</v>
      </c>
      <c r="H8" s="16">
        <f t="shared" si="1"/>
        <v>0</v>
      </c>
      <c r="I8" s="3">
        <f t="shared" si="2"/>
        <v>0</v>
      </c>
      <c r="J8" s="4">
        <f t="shared" si="3"/>
        <v>0</v>
      </c>
    </row>
    <row r="9" spans="1:10" s="1" customFormat="1" ht="153">
      <c r="A9" s="13">
        <v>5</v>
      </c>
      <c r="B9" s="17" t="str">
        <f>zbiorówka!B9</f>
        <v>Mikroskop uczniowski</v>
      </c>
      <c r="C9" s="17" t="str">
        <f>zbiorówka!C9</f>
        <v>Minimalne parametry mikroskopu:
1. Głowica monokularowa, obrotowa 360°, nachylana pod kątem 45°,
2. Powiększenie x 40–800
3. Średnica tubusu okularu 23,2 mm
4. Okulary WF10x
5. Soczewki obiektywowe 4х, 10х, 40хs
6. Kondensor 0,65
7. Obrotowa diafragma (6 apertury)
8. Regulacja jasności
9. Zasilanie 220V 50Hz lub 2 baterie AA
10. Typ źródła oświetlenia LED 3-3,2 V (oświetlenie górne i dolne)
Okres gwarancji: 5 lat.</v>
      </c>
      <c r="D9" s="59">
        <v>15</v>
      </c>
      <c r="E9" s="15">
        <f>zbiorówka!E9</f>
        <v>0</v>
      </c>
      <c r="F9" s="15">
        <f t="shared" si="0"/>
        <v>0</v>
      </c>
      <c r="G9" s="37">
        <f>zbiorówka!G9</f>
        <v>0</v>
      </c>
      <c r="H9" s="16">
        <f t="shared" si="1"/>
        <v>0</v>
      </c>
      <c r="I9" s="3">
        <f t="shared" si="2"/>
        <v>0</v>
      </c>
      <c r="J9" s="4">
        <f t="shared" si="3"/>
        <v>0</v>
      </c>
    </row>
    <row r="10" spans="1:10" s="1" customFormat="1" ht="38.25">
      <c r="A10" s="13">
        <v>6</v>
      </c>
      <c r="B10" s="17" t="str">
        <f>zbiorówka!B10</f>
        <v>Narzędzia preparacyjne</v>
      </c>
      <c r="C10" s="17" t="str">
        <f>zbiorówka!C10</f>
        <v xml:space="preserve">Zestaw narzędzi preparacyjnych, w którego skład wchodzą m. in. wchodzą: nożyczki (dwa rodzaje), pęseta prosta i zakrzywiona, skalpel z rękojeścią (dwa rodzaje), igła preparacyjna prosta i zakrzywiona, lupa śr. min. 50 mm, kolec. </v>
      </c>
      <c r="D10" s="59">
        <v>15</v>
      </c>
      <c r="E10" s="15">
        <f>zbiorówka!E10</f>
        <v>0</v>
      </c>
      <c r="F10" s="15">
        <f t="shared" si="0"/>
        <v>0</v>
      </c>
      <c r="G10" s="37">
        <f>zbiorówka!G10</f>
        <v>0</v>
      </c>
      <c r="H10" s="16">
        <f t="shared" si="1"/>
        <v>0</v>
      </c>
      <c r="I10" s="3">
        <f t="shared" si="2"/>
        <v>0</v>
      </c>
      <c r="J10" s="4">
        <f t="shared" si="3"/>
        <v>0</v>
      </c>
    </row>
    <row r="11" spans="1:10" s="1" customFormat="1" ht="51">
      <c r="A11" s="13">
        <v>7</v>
      </c>
      <c r="B11" s="17" t="str">
        <f>zbiorówka!B11</f>
        <v>Wirusy - modele typowych wirusów</v>
      </c>
      <c r="C11" s="17" t="str">
        <f>zbiorówka!C11</f>
        <v xml:space="preserve">Zestaw czterech typowych wirusów. Powiększenie ok. 1 mln razy. Zrobione z wysokiej jakości PCV, każdy na podstawce </v>
      </c>
      <c r="D11" s="59">
        <v>1</v>
      </c>
      <c r="E11" s="15">
        <f>zbiorówka!E11</f>
        <v>0</v>
      </c>
      <c r="F11" s="15">
        <f t="shared" si="0"/>
        <v>0</v>
      </c>
      <c r="G11" s="37">
        <f>zbiorówka!G11</f>
        <v>0</v>
      </c>
      <c r="H11" s="16">
        <f t="shared" si="1"/>
        <v>0</v>
      </c>
      <c r="I11" s="3">
        <f t="shared" si="2"/>
        <v>0</v>
      </c>
      <c r="J11" s="4">
        <f t="shared" si="3"/>
        <v>0</v>
      </c>
    </row>
    <row r="12" spans="1:10" s="1" customFormat="1" ht="38.25">
      <c r="A12" s="13">
        <v>8</v>
      </c>
      <c r="B12" s="17" t="str">
        <f>zbiorówka!B12</f>
        <v xml:space="preserve">Model łodygi rośliny dwuliściennej </v>
      </c>
      <c r="C12" s="17" t="str">
        <f>zbiorówka!C12</f>
        <v xml:space="preserve">Model ukazujący przekrój poprzeczny oraz podłużny łodygi rośliny dwuliściennej. </v>
      </c>
      <c r="D12" s="59">
        <v>1</v>
      </c>
      <c r="E12" s="15">
        <f>zbiorówka!E12</f>
        <v>0</v>
      </c>
      <c r="F12" s="15">
        <f t="shared" si="0"/>
        <v>0</v>
      </c>
      <c r="G12" s="37">
        <f>zbiorówka!G12</f>
        <v>0</v>
      </c>
      <c r="H12" s="16">
        <f t="shared" si="1"/>
        <v>0</v>
      </c>
      <c r="I12" s="3">
        <f t="shared" si="2"/>
        <v>0</v>
      </c>
      <c r="J12" s="4">
        <f t="shared" si="3"/>
        <v>0</v>
      </c>
    </row>
    <row r="13" spans="1:10" s="1" customFormat="1" ht="38.25">
      <c r="A13" s="13">
        <v>9</v>
      </c>
      <c r="B13" s="17" t="str">
        <f>zbiorówka!B13</f>
        <v xml:space="preserve">Model łodygi rośliny jednoliściennej </v>
      </c>
      <c r="C13" s="17" t="str">
        <f>zbiorówka!C13</f>
        <v>Model ukazujący przekrój poprzeczny oraz podłużny łodygi rośliny jednoliściennej.</v>
      </c>
      <c r="D13" s="59">
        <v>1</v>
      </c>
      <c r="E13" s="15">
        <f>zbiorówka!E13</f>
        <v>0</v>
      </c>
      <c r="F13" s="15">
        <f t="shared" si="0"/>
        <v>0</v>
      </c>
      <c r="G13" s="37">
        <f>zbiorówka!G13</f>
        <v>0</v>
      </c>
      <c r="H13" s="16">
        <f t="shared" si="1"/>
        <v>0</v>
      </c>
      <c r="I13" s="3">
        <f t="shared" si="2"/>
        <v>0</v>
      </c>
      <c r="J13" s="4">
        <f t="shared" si="3"/>
        <v>0</v>
      </c>
    </row>
    <row r="14" spans="1:10" s="1" customFormat="1">
      <c r="A14" s="13">
        <v>10</v>
      </c>
      <c r="B14" s="17" t="str">
        <f>zbiorówka!B14</f>
        <v>Model korzenia</v>
      </c>
      <c r="C14" s="17" t="str">
        <f>zbiorówka!C14</f>
        <v>Model końcówki korzenia wraz z fragmentem przekroju podłużnego na podstawie.</v>
      </c>
      <c r="D14" s="59">
        <v>1</v>
      </c>
      <c r="E14" s="15">
        <f>zbiorówka!E14</f>
        <v>0</v>
      </c>
      <c r="F14" s="15">
        <f t="shared" si="0"/>
        <v>0</v>
      </c>
      <c r="G14" s="37">
        <f>zbiorówka!G14</f>
        <v>0</v>
      </c>
      <c r="H14" s="16">
        <f t="shared" si="1"/>
        <v>0</v>
      </c>
      <c r="I14" s="3">
        <f t="shared" si="2"/>
        <v>0</v>
      </c>
      <c r="J14" s="4">
        <f t="shared" si="3"/>
        <v>0</v>
      </c>
    </row>
    <row r="15" spans="1:10" s="1" customFormat="1">
      <c r="A15" s="13">
        <v>11</v>
      </c>
      <c r="B15" s="17" t="str">
        <f>zbiorówka!B15</f>
        <v xml:space="preserve">Model liścia </v>
      </c>
      <c r="C15" s="17" t="str">
        <f>zbiorówka!C15</f>
        <v>Model przedstawiający strukturę liścia, ukazujący przekrój poprzeczny i podłużny.</v>
      </c>
      <c r="D15" s="59">
        <v>1</v>
      </c>
      <c r="E15" s="15">
        <f>zbiorówka!E15</f>
        <v>0</v>
      </c>
      <c r="F15" s="15">
        <f t="shared" si="0"/>
        <v>0</v>
      </c>
      <c r="G15" s="37">
        <f>zbiorówka!G15</f>
        <v>0</v>
      </c>
      <c r="H15" s="16">
        <f t="shared" si="1"/>
        <v>0</v>
      </c>
      <c r="I15" s="3">
        <f t="shared" si="2"/>
        <v>0</v>
      </c>
      <c r="J15" s="4">
        <f t="shared" si="3"/>
        <v>0</v>
      </c>
    </row>
    <row r="16" spans="1:10" s="1" customFormat="1" ht="51">
      <c r="A16" s="13">
        <v>12</v>
      </c>
      <c r="B16" s="17" t="str">
        <f>zbiorówka!B16</f>
        <v>Preparaty roślinne</v>
      </c>
      <c r="C16" s="17" t="str">
        <f>zbiorówka!C16</f>
        <v>Wysokiej jakości preparaty biologiczne z opisami w języku polskim. Preparaty roślinne (min. 30 szt.) zawierają przykłady podstawowych tkanek roślinnych. Całość zapakowana w pudełko z trwałego tworzywa. Zestaw preparatów powinien być zgodny z podstawą programową dla klas IV - VIII szkoły podstawowej oraz umożliwiać wykorzystanie go podczas zajęć rozwijających zainteresowania.</v>
      </c>
      <c r="D16" s="59">
        <v>5</v>
      </c>
      <c r="E16" s="15">
        <f>zbiorówka!E16</f>
        <v>0</v>
      </c>
      <c r="F16" s="15">
        <f t="shared" si="0"/>
        <v>0</v>
      </c>
      <c r="G16" s="37">
        <f>zbiorówka!G16</f>
        <v>0</v>
      </c>
      <c r="H16" s="16">
        <f t="shared" si="1"/>
        <v>0</v>
      </c>
      <c r="I16" s="3">
        <f t="shared" si="2"/>
        <v>0</v>
      </c>
      <c r="J16" s="4">
        <f t="shared" si="3"/>
        <v>0</v>
      </c>
    </row>
    <row r="17" spans="1:10" s="1" customFormat="1" ht="51">
      <c r="A17" s="13">
        <v>13</v>
      </c>
      <c r="B17" s="17" t="str">
        <f>zbiorówka!B17</f>
        <v>Preparaty zoologiczne</v>
      </c>
      <c r="C17" s="17" t="str">
        <f>zbiorówka!C17</f>
        <v>Wysokiej  jakości  preparaty  biologiczne z  opisami w języku polskim. Zestaw min. 30 preparatów zawierający przykłady organizmów jednokomórkowych oraz tkanek zwierzęcych. Całość zapakowana w pudełko z trwałego tworzywa. Zestaw preparatów powinien być zgodny z podstawą programową dla klas IV - VIII szkoły podstawowej.</v>
      </c>
      <c r="D17" s="59">
        <v>5</v>
      </c>
      <c r="E17" s="15">
        <f>zbiorówka!E17</f>
        <v>0</v>
      </c>
      <c r="F17" s="15">
        <f t="shared" si="0"/>
        <v>0</v>
      </c>
      <c r="G17" s="37">
        <f>zbiorówka!G17</f>
        <v>0</v>
      </c>
      <c r="H17" s="16">
        <f t="shared" si="1"/>
        <v>0</v>
      </c>
      <c r="I17" s="3">
        <f t="shared" si="2"/>
        <v>0</v>
      </c>
      <c r="J17" s="4">
        <f t="shared" si="3"/>
        <v>0</v>
      </c>
    </row>
    <row r="18" spans="1:10" s="1" customFormat="1" ht="38.25">
      <c r="A18" s="13">
        <v>14</v>
      </c>
      <c r="B18" s="17" t="str">
        <f>zbiorówka!B18</f>
        <v>Preparaty tkankowe</v>
      </c>
      <c r="C18" s="17" t="str">
        <f>zbiorówka!C18</f>
        <v>Wysokiej jakości preparaty biologiczne z opisami w języku polskim. Zestaw preparatów tkankowych (min. 30 szt.) zawierający przykłady tkanek zwierzęcych i ludzkich. Całość zapakowana w pudełko z trwałego tworzywa. Zestaw preparatów powinien być zgodny z podstawą programową dla klas IV - VIII szkoły podstawowej.</v>
      </c>
      <c r="D18" s="59">
        <v>5</v>
      </c>
      <c r="E18" s="15">
        <f>zbiorówka!E18</f>
        <v>0</v>
      </c>
      <c r="F18" s="15">
        <f t="shared" si="0"/>
        <v>0</v>
      </c>
      <c r="G18" s="37">
        <f>zbiorówka!G18</f>
        <v>0</v>
      </c>
      <c r="H18" s="16">
        <f t="shared" si="1"/>
        <v>0</v>
      </c>
      <c r="I18" s="3">
        <f t="shared" si="2"/>
        <v>0</v>
      </c>
      <c r="J18" s="4">
        <f t="shared" si="3"/>
        <v>0</v>
      </c>
    </row>
    <row r="19" spans="1:10" s="1" customFormat="1" ht="38.25">
      <c r="A19" s="13">
        <v>15</v>
      </c>
      <c r="B19" s="17" t="str">
        <f>zbiorówka!B19</f>
        <v xml:space="preserve">Bakterie - zestaw preparatów </v>
      </c>
      <c r="C19" s="17" t="str">
        <f>zbiorówka!C19</f>
        <v>Wysokiej jakości preparaty biologiczne z opisami w języku polskim. Zestaw preparatów (min. 23 szt.) zawierający przykłady bakterii. Całość zapakowana w pudełko z trwałego tworzywa. Zestaw preparatów powinien być zgodny z podstawą programową dla klas IV - VIII szkoły podstawowej.</v>
      </c>
      <c r="D19" s="59">
        <v>5</v>
      </c>
      <c r="E19" s="15">
        <f>zbiorówka!E19</f>
        <v>0</v>
      </c>
      <c r="F19" s="15">
        <f t="shared" si="0"/>
        <v>0</v>
      </c>
      <c r="G19" s="37">
        <f>zbiorówka!G19</f>
        <v>0</v>
      </c>
      <c r="H19" s="16">
        <f t="shared" si="1"/>
        <v>0</v>
      </c>
      <c r="I19" s="3">
        <f t="shared" si="2"/>
        <v>0</v>
      </c>
      <c r="J19" s="4">
        <f t="shared" si="3"/>
        <v>0</v>
      </c>
    </row>
    <row r="20" spans="1:10" s="1" customFormat="1" ht="25.5">
      <c r="A20" s="13">
        <v>16</v>
      </c>
      <c r="B20" s="17" t="str">
        <f>zbiorówka!B20</f>
        <v xml:space="preserve">Lupa średnica 10 cm </v>
      </c>
      <c r="C20" s="17" t="str">
        <f>zbiorówka!C20</f>
        <v>Lupa w oprawie z tworzywa sztucznego. Średnica min. 10cm.</v>
      </c>
      <c r="D20" s="59">
        <v>16</v>
      </c>
      <c r="E20" s="15">
        <f>zbiorówka!E20</f>
        <v>0</v>
      </c>
      <c r="F20" s="15">
        <f t="shared" si="0"/>
        <v>0</v>
      </c>
      <c r="G20" s="37">
        <f>zbiorówka!G20</f>
        <v>0</v>
      </c>
      <c r="H20" s="16">
        <f t="shared" si="1"/>
        <v>0</v>
      </c>
      <c r="I20" s="3">
        <f t="shared" si="2"/>
        <v>0</v>
      </c>
      <c r="J20" s="4">
        <f t="shared" si="3"/>
        <v>0</v>
      </c>
    </row>
    <row r="21" spans="1:10" s="1" customFormat="1" ht="51">
      <c r="A21" s="13">
        <v>17</v>
      </c>
      <c r="B21" s="17" t="str">
        <f>zbiorówka!B21</f>
        <v xml:space="preserve">Pojemnik do obserwacji owadów- podwójna lupa </v>
      </c>
      <c r="C21" s="17" t="str">
        <f>zbiorówka!C21</f>
        <v>Pojemnik do obserwacji owadów ze szkłem powiększającym w pokrywce i podziałką na dnie dla przedstawienia wielkości stworzenia. Powiększenie: 2x 3,5x . Średnica min. 7.5cm</v>
      </c>
      <c r="D21" s="59">
        <v>15</v>
      </c>
      <c r="E21" s="15">
        <f>zbiorówka!E21</f>
        <v>0</v>
      </c>
      <c r="F21" s="15">
        <f t="shared" si="0"/>
        <v>0</v>
      </c>
      <c r="G21" s="37">
        <f>zbiorówka!G21</f>
        <v>0</v>
      </c>
      <c r="H21" s="16">
        <f t="shared" si="1"/>
        <v>0</v>
      </c>
      <c r="I21" s="3">
        <f t="shared" si="2"/>
        <v>0</v>
      </c>
      <c r="J21" s="4">
        <f t="shared" si="3"/>
        <v>0</v>
      </c>
    </row>
    <row r="22" spans="1:10" s="1" customFormat="1" ht="63.75">
      <c r="A22" s="13">
        <v>18</v>
      </c>
      <c r="B22" s="17" t="str">
        <f>zbiorówka!B22</f>
        <v>Zestaw szkieletów zwierząt - w zestawie 5 sztuk</v>
      </c>
      <c r="C22" s="17" t="str">
        <f>zbiorówka!C22</f>
        <v xml:space="preserve">Zestaw powinien zawierać po 1 egz. szkieletu z każdego gatunku zwierząt: ryba, płaz, gad, ptak, ssak. Naturalne szkielety zwierząt umieszczone na podstawie, osłona wykonana z pleksi dla ochrony modelu przed uszkodzeniem. </v>
      </c>
      <c r="D22" s="59">
        <v>1</v>
      </c>
      <c r="E22" s="15">
        <f>zbiorówka!E22</f>
        <v>0</v>
      </c>
      <c r="F22" s="15">
        <f t="shared" si="0"/>
        <v>0</v>
      </c>
      <c r="G22" s="37">
        <f>zbiorówka!G22</f>
        <v>0</v>
      </c>
      <c r="H22" s="16">
        <f t="shared" si="1"/>
        <v>0</v>
      </c>
      <c r="I22" s="3">
        <f t="shared" si="2"/>
        <v>0</v>
      </c>
      <c r="J22" s="4">
        <f t="shared" si="3"/>
        <v>0</v>
      </c>
    </row>
    <row r="23" spans="1:10" s="1" customFormat="1" ht="38.25">
      <c r="A23" s="13">
        <v>19</v>
      </c>
      <c r="B23" s="17" t="str">
        <f>zbiorówka!B23</f>
        <v>Walizka ekobadacza</v>
      </c>
      <c r="C23" s="17" t="str">
        <f>zbiorówka!C23</f>
        <v>Zestaw dydaktyczny umożliwiający przeprowadzenie min. 480 testów kolorystycznych określających m. in. zawartość azotynów, azotanów, fosforanów, amoniaku, jonów żelaza, twardości i ph badanej wody oraz zmierzenie kwasowości gleby.</v>
      </c>
      <c r="D23" s="59">
        <v>2</v>
      </c>
      <c r="E23" s="15">
        <f>zbiorówka!E23</f>
        <v>0</v>
      </c>
      <c r="F23" s="15">
        <f t="shared" si="0"/>
        <v>0</v>
      </c>
      <c r="G23" s="37">
        <f>zbiorówka!G23</f>
        <v>0</v>
      </c>
      <c r="H23" s="16">
        <f t="shared" si="1"/>
        <v>0</v>
      </c>
      <c r="I23" s="3">
        <f t="shared" si="2"/>
        <v>0</v>
      </c>
      <c r="J23" s="4">
        <f t="shared" si="3"/>
        <v>0</v>
      </c>
    </row>
    <row r="24" spans="1:10" s="1" customFormat="1" ht="38.25">
      <c r="A24" s="13">
        <v>20</v>
      </c>
      <c r="B24" s="17" t="str">
        <f>zbiorówka!B24</f>
        <v>Szkielet człowieka na statywie</v>
      </c>
      <c r="C24" s="17" t="str">
        <f>zbiorówka!C24</f>
        <v>Model anatomiczny. Szkielet człowieka naturalnych rozmiarów na statywie. Wysokość modelu min. 170 cm.</v>
      </c>
      <c r="D24" s="59">
        <v>0</v>
      </c>
      <c r="E24" s="15">
        <f>zbiorówka!E24</f>
        <v>0</v>
      </c>
      <c r="F24" s="15">
        <f t="shared" si="0"/>
        <v>0</v>
      </c>
      <c r="G24" s="37">
        <f>zbiorówka!G24</f>
        <v>0</v>
      </c>
      <c r="H24" s="16">
        <f t="shared" si="1"/>
        <v>0</v>
      </c>
      <c r="I24" s="3">
        <f t="shared" si="2"/>
        <v>0</v>
      </c>
      <c r="J24" s="4">
        <f t="shared" si="3"/>
        <v>0</v>
      </c>
    </row>
    <row r="25" spans="1:10" s="1" customFormat="1" ht="25.5">
      <c r="A25" s="13">
        <v>21</v>
      </c>
      <c r="B25" s="17" t="str">
        <f>zbiorówka!B25</f>
        <v xml:space="preserve">Model czaszki człowieka </v>
      </c>
      <c r="C25" s="17" t="str">
        <f>zbiorówka!C25</f>
        <v>Model czaszki człowieka wykonany z tworzywa sztucznego.  Naturalnych rozmiarów model czaszki dorosłego człowieka.</v>
      </c>
      <c r="D25" s="59">
        <v>1</v>
      </c>
      <c r="E25" s="15">
        <f>zbiorówka!E25</f>
        <v>0</v>
      </c>
      <c r="F25" s="15">
        <f t="shared" si="0"/>
        <v>0</v>
      </c>
      <c r="G25" s="37">
        <f>zbiorówka!G25</f>
        <v>0</v>
      </c>
      <c r="H25" s="16">
        <f t="shared" si="1"/>
        <v>0</v>
      </c>
      <c r="I25" s="3">
        <f t="shared" si="2"/>
        <v>0</v>
      </c>
      <c r="J25" s="4">
        <f t="shared" si="3"/>
        <v>0</v>
      </c>
    </row>
    <row r="26" spans="1:10" s="1" customFormat="1" ht="51">
      <c r="A26" s="13">
        <v>22</v>
      </c>
      <c r="B26" s="17" t="str">
        <f>zbiorówka!B26</f>
        <v>Serce - model naturalnych rozmiarów 2 - częściowy</v>
      </c>
      <c r="C26" s="17" t="str">
        <f>zbiorówka!C26</f>
        <v>Model serca naturalnych rozmiarów, 2-częściowy, wykonany z tworzywa sztucznego umieszczony na podstawie.</v>
      </c>
      <c r="D26" s="59">
        <v>1</v>
      </c>
      <c r="E26" s="15">
        <f>zbiorówka!E26</f>
        <v>0</v>
      </c>
      <c r="F26" s="15">
        <f t="shared" si="0"/>
        <v>0</v>
      </c>
      <c r="G26" s="37">
        <f>zbiorówka!G26</f>
        <v>0</v>
      </c>
      <c r="H26" s="16">
        <f t="shared" si="1"/>
        <v>0</v>
      </c>
      <c r="I26" s="3">
        <f t="shared" si="2"/>
        <v>0</v>
      </c>
      <c r="J26" s="4">
        <f t="shared" si="3"/>
        <v>0</v>
      </c>
    </row>
    <row r="27" spans="1:10" s="1" customFormat="1" ht="25.5">
      <c r="A27" s="13">
        <v>23</v>
      </c>
      <c r="B27" s="17" t="str">
        <f>zbiorówka!B27</f>
        <v xml:space="preserve">Model procesu oddychania </v>
      </c>
      <c r="C27" s="17" t="str">
        <f>zbiorówka!C27</f>
        <v>Model przyrządu do demonstracji procesu oddychania. Model wyjaśnia pracę płuc - proces wdechu i wydechu.</v>
      </c>
      <c r="D27" s="59">
        <v>1</v>
      </c>
      <c r="E27" s="15">
        <f>zbiorówka!E27</f>
        <v>0</v>
      </c>
      <c r="F27" s="15">
        <f t="shared" si="0"/>
        <v>0</v>
      </c>
      <c r="G27" s="37">
        <f>zbiorówka!G27</f>
        <v>0</v>
      </c>
      <c r="H27" s="16">
        <f t="shared" si="1"/>
        <v>0</v>
      </c>
      <c r="I27" s="3">
        <f t="shared" si="2"/>
        <v>0</v>
      </c>
      <c r="J27" s="4">
        <f t="shared" si="3"/>
        <v>0</v>
      </c>
    </row>
    <row r="28" spans="1:10" s="1" customFormat="1" ht="51">
      <c r="A28" s="13">
        <v>24</v>
      </c>
      <c r="B28" s="17" t="str">
        <f>zbiorówka!B28</f>
        <v xml:space="preserve">Model wątroby oraz trzustki z dwunastnicą </v>
      </c>
      <c r="C28" s="17" t="str">
        <f>zbiorówka!C28</f>
        <v>Wykonany z tworzywa sztucznego model wątroby oraz trzustki. Model musi składać się z trzech części, które z łatwością można rozłączyć w celu osobnej prezentacji: wątroba wraz z zaznaczonym woreczkiem żółciowym, żyła wraz z tętnicą wątrobową oraz trzustka z dwunastnicą i fragmentem układu wrotnego.
Poszczególne struktury anatomiczne oznaczone kolorami. Zachowane naturalne proporcje. Model na podstawie.</v>
      </c>
      <c r="D28" s="59">
        <v>1</v>
      </c>
      <c r="E28" s="15">
        <f>zbiorówka!E28</f>
        <v>0</v>
      </c>
      <c r="F28" s="15">
        <f t="shared" si="0"/>
        <v>0</v>
      </c>
      <c r="G28" s="37">
        <f>zbiorówka!G28</f>
        <v>0</v>
      </c>
      <c r="H28" s="16">
        <f t="shared" si="1"/>
        <v>0</v>
      </c>
      <c r="I28" s="3">
        <f t="shared" si="2"/>
        <v>0</v>
      </c>
      <c r="J28" s="4">
        <f t="shared" si="3"/>
        <v>0</v>
      </c>
    </row>
    <row r="29" spans="1:10" s="1" customFormat="1" ht="63.75">
      <c r="A29" s="13">
        <v>25</v>
      </c>
      <c r="B29" s="17" t="str">
        <f>zbiorówka!B29</f>
        <v xml:space="preserve">Mózg - model mózgu człowieka z arteriami - 8 części </v>
      </c>
      <c r="C29" s="17" t="str">
        <f>zbiorówka!C29</f>
        <v xml:space="preserve">Model mózgu wykonany z tworzywa sztucznego. Model z zaznaczonymi naczyniami krwionośnymi. </v>
      </c>
      <c r="D29" s="59">
        <v>1</v>
      </c>
      <c r="E29" s="15">
        <f>zbiorówka!E29</f>
        <v>0</v>
      </c>
      <c r="F29" s="15">
        <f t="shared" si="0"/>
        <v>0</v>
      </c>
      <c r="G29" s="37">
        <f>zbiorówka!G29</f>
        <v>0</v>
      </c>
      <c r="H29" s="16">
        <f t="shared" si="1"/>
        <v>0</v>
      </c>
      <c r="I29" s="3">
        <f t="shared" si="2"/>
        <v>0</v>
      </c>
      <c r="J29" s="4">
        <f t="shared" si="3"/>
        <v>0</v>
      </c>
    </row>
    <row r="30" spans="1:10" s="1" customFormat="1" ht="38.25">
      <c r="A30" s="13">
        <v>26</v>
      </c>
      <c r="B30" s="17" t="str">
        <f>zbiorówka!B30</f>
        <v>Model serca ludzkiego pompowany</v>
      </c>
      <c r="C30" s="17" t="str">
        <f>zbiorówka!C30</f>
        <v>Łatwy w użyciu model wykorzystujący pompkę do demonstracji podstaw przepływu krwi przez serce oraz płuca. Model pokazujący, w jaki sposób płuca oraz serce współpracują ze sobą.</v>
      </c>
      <c r="D30" s="59">
        <v>1</v>
      </c>
      <c r="E30" s="15">
        <f>zbiorówka!E30</f>
        <v>0</v>
      </c>
      <c r="F30" s="15">
        <f t="shared" si="0"/>
        <v>0</v>
      </c>
      <c r="G30" s="37">
        <f>zbiorówka!G30</f>
        <v>0</v>
      </c>
      <c r="H30" s="16">
        <f t="shared" si="1"/>
        <v>0</v>
      </c>
      <c r="I30" s="3">
        <f t="shared" si="2"/>
        <v>0</v>
      </c>
      <c r="J30" s="4">
        <f t="shared" si="3"/>
        <v>0</v>
      </c>
    </row>
    <row r="31" spans="1:10" s="1" customFormat="1" ht="25.5">
      <c r="A31" s="13">
        <v>27</v>
      </c>
      <c r="B31" s="17" t="str">
        <f>zbiorówka!B31</f>
        <v>Model oka</v>
      </c>
      <c r="C31" s="17" t="str">
        <f>zbiorówka!C31</f>
        <v>Model anatomiczny oka ludzkiego, sześciokrotnie powiększony umieszczony na podstawie. Wyjmowane części modelu to: rogówka, tęczówka i soczewka, ciało szkliste.</v>
      </c>
      <c r="D31" s="59">
        <v>0</v>
      </c>
      <c r="E31" s="15">
        <f>zbiorówka!E31</f>
        <v>0</v>
      </c>
      <c r="F31" s="15">
        <f t="shared" si="0"/>
        <v>0</v>
      </c>
      <c r="G31" s="37">
        <f>zbiorówka!G31</f>
        <v>0</v>
      </c>
      <c r="H31" s="16">
        <f t="shared" si="1"/>
        <v>0</v>
      </c>
      <c r="I31" s="3">
        <f t="shared" si="2"/>
        <v>0</v>
      </c>
      <c r="J31" s="4">
        <f t="shared" si="3"/>
        <v>0</v>
      </c>
    </row>
    <row r="32" spans="1:10" s="1" customFormat="1">
      <c r="A32" s="13">
        <v>28</v>
      </c>
      <c r="B32" s="17" t="str">
        <f>zbiorówka!B32</f>
        <v xml:space="preserve">Model ucha </v>
      </c>
      <c r="C32" s="17" t="str">
        <f>zbiorówka!C32</f>
        <v>Model ucha człowieka czterokrotnie powiększony, 4 częściowy, na podstawie.</v>
      </c>
      <c r="D32" s="59">
        <v>1</v>
      </c>
      <c r="E32" s="15">
        <f>zbiorówka!E32</f>
        <v>0</v>
      </c>
      <c r="F32" s="15">
        <f t="shared" si="0"/>
        <v>0</v>
      </c>
      <c r="G32" s="37">
        <f>zbiorówka!G32</f>
        <v>0</v>
      </c>
      <c r="H32" s="16">
        <f t="shared" si="1"/>
        <v>0</v>
      </c>
      <c r="I32" s="3">
        <f t="shared" si="2"/>
        <v>0</v>
      </c>
      <c r="J32" s="4">
        <f t="shared" si="3"/>
        <v>0</v>
      </c>
    </row>
    <row r="33" spans="1:10" s="1" customFormat="1" ht="51">
      <c r="A33" s="13">
        <v>29</v>
      </c>
      <c r="B33" s="17" t="str">
        <f>zbiorówka!B33</f>
        <v xml:space="preserve">Model blokowy skóry - skóra </v>
      </c>
      <c r="C33" s="17" t="str">
        <f>zbiorówka!C33</f>
        <v>Model skóry w przekroju, który przedstawia w najdrobniejszych szczegółach mikroskopową strukturę ludzkiej skóry. Blokowy model wycinka skóry ludzkiej powiększonej 70 razy, przedstawiający przekrój skóry człowieka w formie trójwymiarowej bryły. Rozdzielone poszczególne warstwy skóry, ważniejsze struktury takie jak: włosy, gruczoły łojowe i potowe, receptory, nerwy oraz naczynia krwionośne ukazane są szczegółowo.</v>
      </c>
      <c r="D33" s="59">
        <v>1</v>
      </c>
      <c r="E33" s="15">
        <f>zbiorówka!E33</f>
        <v>0</v>
      </c>
      <c r="F33" s="15">
        <f t="shared" si="0"/>
        <v>0</v>
      </c>
      <c r="G33" s="37">
        <f>zbiorówka!G33</f>
        <v>0</v>
      </c>
      <c r="H33" s="16">
        <f t="shared" si="1"/>
        <v>0</v>
      </c>
      <c r="I33" s="3">
        <f t="shared" si="2"/>
        <v>0</v>
      </c>
      <c r="J33" s="4">
        <f t="shared" si="3"/>
        <v>0</v>
      </c>
    </row>
    <row r="34" spans="1:10" s="1" customFormat="1" ht="63.75">
      <c r="A34" s="13">
        <v>30</v>
      </c>
      <c r="B34" s="17" t="str">
        <f>zbiorówka!B34</f>
        <v>Plansze interaktywne z biologii-program multimedialny</v>
      </c>
      <c r="C34" s="17" t="str">
        <f>zbiorówka!C34</f>
        <v>Plansze interaktywne do biologii obejmujące m. in.: ·• zdjęcia i ilustracje, w tym galerie zdjęć z nagraniami np. głosów ptaków
• filmy dotyczące zachowań zwierząt czy funkcjonowania organizmu człowieka.
Program przeznaczony do pracy z wykorzystaniem tablicy interaktywnej.</v>
      </c>
      <c r="D34" s="59">
        <v>1</v>
      </c>
      <c r="E34" s="15">
        <f>zbiorówka!E34</f>
        <v>0</v>
      </c>
      <c r="F34" s="15">
        <f t="shared" si="0"/>
        <v>0</v>
      </c>
      <c r="G34" s="37">
        <f>zbiorówka!G34</f>
        <v>0</v>
      </c>
      <c r="H34" s="16">
        <f t="shared" si="1"/>
        <v>0</v>
      </c>
      <c r="I34" s="3">
        <f t="shared" si="2"/>
        <v>0</v>
      </c>
      <c r="J34" s="4">
        <f t="shared" si="3"/>
        <v>0</v>
      </c>
    </row>
    <row r="35" spans="1:10" s="1" customFormat="1" ht="192" thickBot="1">
      <c r="A35" s="28">
        <v>31</v>
      </c>
      <c r="B35" s="29" t="str">
        <f>zbiorówka!B35</f>
        <v>Zestaw plansz dydaktycznych - w zestawie 10 sztuk</v>
      </c>
      <c r="C35" s="29" t="str">
        <f>zbiorówka!C35</f>
        <v>Plansze dydaktyczne o wymiarach min. 70 x 100 cm
- Budowa i replikacja DNA
- Bakterie i wirusy
- Gruczoły i hormony
- Układ moczowy
- Układ nerwowy
- Transport tlenu
- Układ oddechowy
- Układ mięśniowy
- Układ pokarmowy
- Układ krwionośny
W związku z faktem, iż odbiorcą zamówienia będą między innymi osoby niepełnosprawne, zgodnie z art. 29 ust. 5 ustawy Pzp, Zamawiający wymaga, by do pozycji   „Zestaw plansz dydaktycznych - w zestawie 10 sztuk” Wykonawca dostarczył folie powiększające do czytania (jedna folia powiększająca na każdą pracownię) w celu umożliwienia korzystania z nich również przez osoby niedowidzące.</v>
      </c>
      <c r="D35" s="60">
        <v>1</v>
      </c>
      <c r="E35" s="38">
        <f>zbiorówka!E35</f>
        <v>0</v>
      </c>
      <c r="F35" s="38">
        <f t="shared" si="0"/>
        <v>0</v>
      </c>
      <c r="G35" s="43">
        <f>zbiorówka!G35</f>
        <v>0</v>
      </c>
      <c r="H35" s="34">
        <f t="shared" si="1"/>
        <v>0</v>
      </c>
      <c r="I35" s="32">
        <f t="shared" si="2"/>
        <v>0</v>
      </c>
      <c r="J35" s="35">
        <f t="shared" si="3"/>
        <v>0</v>
      </c>
    </row>
    <row r="36" spans="1:10">
      <c r="F36" s="18">
        <f>SUM(F5:F35)</f>
        <v>0</v>
      </c>
      <c r="H36" s="18">
        <f>SUM(H5:H35)</f>
        <v>0</v>
      </c>
      <c r="J36" s="18">
        <f>SUM(J5:J35)</f>
        <v>0</v>
      </c>
    </row>
  </sheetData>
  <mergeCells count="3">
    <mergeCell ref="C1:I1"/>
    <mergeCell ref="C2:I2"/>
    <mergeCell ref="D3:F3"/>
  </mergeCells>
  <pageMargins left="0.7" right="0.7" top="0.75" bottom="0.75" header="0.3" footer="0.3"/>
  <pageSetup scale="40" orientation="portrait" r:id="rId1"/>
  <headerFooter>
    <oddHeader>&amp;L13/PN/J/2019</oddHeader>
    <oddFooter>&amp;L&amp;P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20</vt:i4>
      </vt:variant>
    </vt:vector>
  </HeadingPairs>
  <TitlesOfParts>
    <vt:vector size="20" baseType="lpstr">
      <vt:lpstr>zbiorówka</vt:lpstr>
      <vt:lpstr>SP2</vt:lpstr>
      <vt:lpstr>SP 8</vt:lpstr>
      <vt:lpstr>SP 9</vt:lpstr>
      <vt:lpstr>ZSP 3</vt:lpstr>
      <vt:lpstr>ZSP 18</vt:lpstr>
      <vt:lpstr>SP 28</vt:lpstr>
      <vt:lpstr>SP 29</vt:lpstr>
      <vt:lpstr>ZSP 21</vt:lpstr>
      <vt:lpstr>SP 42</vt:lpstr>
      <vt:lpstr>SP 64</vt:lpstr>
      <vt:lpstr>SP 71</vt:lpstr>
      <vt:lpstr>ZS 21</vt:lpstr>
      <vt:lpstr>SP 85</vt:lpstr>
      <vt:lpstr>SP 96</vt:lpstr>
      <vt:lpstr>SP 99</vt:lpstr>
      <vt:lpstr>ZSP 1</vt:lpstr>
      <vt:lpstr>SP 118</vt:lpstr>
      <vt:lpstr>SP Ratowice</vt:lpstr>
      <vt:lpstr>SP Chrząstawa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Agata</dc:creator>
  <cp:lastModifiedBy>Marek Chmara</cp:lastModifiedBy>
  <cp:lastPrinted>2019-10-08T11:46:08Z</cp:lastPrinted>
  <dcterms:created xsi:type="dcterms:W3CDTF">2019-09-23T16:45:27Z</dcterms:created>
  <dcterms:modified xsi:type="dcterms:W3CDTF">2019-11-20T09:20:00Z</dcterms:modified>
</cp:coreProperties>
</file>