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-45" windowWidth="19830" windowHeight="10830" tabRatio="761"/>
  </bookViews>
  <sheets>
    <sheet name="zbiorówka" sheetId="1" r:id="rId1"/>
    <sheet name="SP2" sheetId="4" r:id="rId2"/>
    <sheet name="SP 8" sheetId="6" r:id="rId3"/>
    <sheet name="SP 9" sheetId="5" r:id="rId4"/>
    <sheet name="ZSP 3" sheetId="7" r:id="rId5"/>
    <sheet name="ZSP 18" sheetId="31" r:id="rId6"/>
    <sheet name="SP 28" sheetId="8" r:id="rId7"/>
    <sheet name="SP 29" sheetId="9" r:id="rId8"/>
    <sheet name="ZSP 21" sheetId="10" r:id="rId9"/>
    <sheet name="ZSP 11" sheetId="11" r:id="rId10"/>
    <sheet name="SP 63" sheetId="12" r:id="rId11"/>
    <sheet name="SP 64" sheetId="32" r:id="rId12"/>
    <sheet name="SP 71" sheetId="26" r:id="rId13"/>
    <sheet name="ZS 21" sheetId="13" r:id="rId14"/>
    <sheet name="SP 85" sheetId="15" r:id="rId15"/>
    <sheet name="SP 99" sheetId="16" r:id="rId16"/>
    <sheet name="SP 108" sheetId="17" r:id="rId17"/>
    <sheet name="ZSP 1" sheetId="18" r:id="rId18"/>
    <sheet name="SP 118" sheetId="19" r:id="rId19"/>
    <sheet name="SP Ratowice" sheetId="28" r:id="rId20"/>
    <sheet name="SP Chrząstawa " sheetId="20" r:id="rId21"/>
  </sheets>
  <calcPr calcId="145621"/>
</workbook>
</file>

<file path=xl/calcChain.xml><?xml version="1.0" encoding="utf-8"?>
<calcChain xmlns="http://schemas.openxmlformats.org/spreadsheetml/2006/main">
  <c r="H34" i="20" l="1"/>
  <c r="F34" i="20"/>
  <c r="H33" i="20"/>
  <c r="F33" i="20"/>
  <c r="H32" i="20"/>
  <c r="F32" i="20"/>
  <c r="H31" i="20"/>
  <c r="F31" i="20"/>
  <c r="H30" i="20"/>
  <c r="F30" i="20"/>
  <c r="H29" i="20"/>
  <c r="F29" i="20"/>
  <c r="H28" i="20"/>
  <c r="F28" i="20"/>
  <c r="H27" i="20"/>
  <c r="F27" i="20"/>
  <c r="H26" i="20"/>
  <c r="F26" i="20"/>
  <c r="J26" i="20" s="1"/>
  <c r="K26" i="20" s="1"/>
  <c r="H25" i="20"/>
  <c r="F25" i="20"/>
  <c r="H24" i="20"/>
  <c r="F24" i="20"/>
  <c r="J24" i="20" s="1"/>
  <c r="K24" i="20" s="1"/>
  <c r="H23" i="20"/>
  <c r="F23" i="20"/>
  <c r="H22" i="20"/>
  <c r="F22" i="20"/>
  <c r="J22" i="20" s="1"/>
  <c r="K22" i="20" s="1"/>
  <c r="H21" i="20"/>
  <c r="F21" i="20"/>
  <c r="H20" i="20"/>
  <c r="F20" i="20"/>
  <c r="J20" i="20" s="1"/>
  <c r="K20" i="20" s="1"/>
  <c r="H19" i="20"/>
  <c r="F19" i="20"/>
  <c r="H18" i="20"/>
  <c r="F18" i="20"/>
  <c r="J18" i="20" s="1"/>
  <c r="K18" i="20" s="1"/>
  <c r="H17" i="20"/>
  <c r="F17" i="20"/>
  <c r="H16" i="20"/>
  <c r="F16" i="20"/>
  <c r="J16" i="20" s="1"/>
  <c r="K16" i="20" s="1"/>
  <c r="H15" i="20"/>
  <c r="F15" i="20"/>
  <c r="H14" i="20"/>
  <c r="F14" i="20"/>
  <c r="J14" i="20" s="1"/>
  <c r="K14" i="20" s="1"/>
  <c r="H13" i="20"/>
  <c r="F13" i="20"/>
  <c r="H12" i="20"/>
  <c r="F12" i="20"/>
  <c r="J12" i="20" s="1"/>
  <c r="K12" i="20" s="1"/>
  <c r="H11" i="20"/>
  <c r="F11" i="20"/>
  <c r="H10" i="20"/>
  <c r="F10" i="20"/>
  <c r="J10" i="20" s="1"/>
  <c r="K10" i="20" s="1"/>
  <c r="H9" i="20"/>
  <c r="F9" i="20"/>
  <c r="H8" i="20"/>
  <c r="F8" i="20"/>
  <c r="J8" i="20" s="1"/>
  <c r="K8" i="20" s="1"/>
  <c r="H7" i="20"/>
  <c r="F7" i="20"/>
  <c r="H6" i="20"/>
  <c r="F6" i="20"/>
  <c r="J6" i="20" s="1"/>
  <c r="K6" i="20" s="1"/>
  <c r="H34" i="28"/>
  <c r="F34" i="28"/>
  <c r="H33" i="28"/>
  <c r="F33" i="28"/>
  <c r="J33" i="28" s="1"/>
  <c r="K33" i="28" s="1"/>
  <c r="H32" i="28"/>
  <c r="F32" i="28"/>
  <c r="H31" i="28"/>
  <c r="F31" i="28"/>
  <c r="J31" i="28" s="1"/>
  <c r="K31" i="28" s="1"/>
  <c r="H30" i="28"/>
  <c r="F30" i="28"/>
  <c r="H29" i="28"/>
  <c r="F29" i="28"/>
  <c r="J29" i="28" s="1"/>
  <c r="K29" i="28" s="1"/>
  <c r="H28" i="28"/>
  <c r="F28" i="28"/>
  <c r="H27" i="28"/>
  <c r="F27" i="28"/>
  <c r="J27" i="28" s="1"/>
  <c r="K27" i="28" s="1"/>
  <c r="H26" i="28"/>
  <c r="F26" i="28"/>
  <c r="H25" i="28"/>
  <c r="F25" i="28"/>
  <c r="J25" i="28" s="1"/>
  <c r="K25" i="28" s="1"/>
  <c r="H24" i="28"/>
  <c r="F24" i="28"/>
  <c r="H23" i="28"/>
  <c r="F23" i="28"/>
  <c r="J23" i="28" s="1"/>
  <c r="K23" i="28" s="1"/>
  <c r="H22" i="28"/>
  <c r="F22" i="28"/>
  <c r="H21" i="28"/>
  <c r="F21" i="28"/>
  <c r="J21" i="28" s="1"/>
  <c r="K21" i="28" s="1"/>
  <c r="H20" i="28"/>
  <c r="F20" i="28"/>
  <c r="H19" i="28"/>
  <c r="F19" i="28"/>
  <c r="J19" i="28" s="1"/>
  <c r="K19" i="28" s="1"/>
  <c r="H18" i="28"/>
  <c r="F18" i="28"/>
  <c r="H17" i="28"/>
  <c r="F17" i="28"/>
  <c r="J17" i="28" s="1"/>
  <c r="K17" i="28" s="1"/>
  <c r="H16" i="28"/>
  <c r="F16" i="28"/>
  <c r="H15" i="28"/>
  <c r="F15" i="28"/>
  <c r="J15" i="28" s="1"/>
  <c r="K15" i="28" s="1"/>
  <c r="H14" i="28"/>
  <c r="F14" i="28"/>
  <c r="H13" i="28"/>
  <c r="F13" i="28"/>
  <c r="J13" i="28" s="1"/>
  <c r="K13" i="28" s="1"/>
  <c r="H12" i="28"/>
  <c r="F12" i="28"/>
  <c r="H11" i="28"/>
  <c r="F11" i="28"/>
  <c r="J11" i="28" s="1"/>
  <c r="K11" i="28" s="1"/>
  <c r="H10" i="28"/>
  <c r="F10" i="28"/>
  <c r="H9" i="28"/>
  <c r="F9" i="28"/>
  <c r="J9" i="28" s="1"/>
  <c r="K9" i="28" s="1"/>
  <c r="H8" i="28"/>
  <c r="F8" i="28"/>
  <c r="H7" i="28"/>
  <c r="F7" i="28"/>
  <c r="J7" i="28" s="1"/>
  <c r="K7" i="28" s="1"/>
  <c r="H6" i="28"/>
  <c r="F6" i="28"/>
  <c r="H34" i="19"/>
  <c r="F34" i="19"/>
  <c r="J34" i="19" s="1"/>
  <c r="K34" i="19" s="1"/>
  <c r="H33" i="19"/>
  <c r="F33" i="19"/>
  <c r="H32" i="19"/>
  <c r="F32" i="19"/>
  <c r="J32" i="19" s="1"/>
  <c r="K32" i="19" s="1"/>
  <c r="H31" i="19"/>
  <c r="F31" i="19"/>
  <c r="H30" i="19"/>
  <c r="F30" i="19"/>
  <c r="J30" i="19" s="1"/>
  <c r="K30" i="19" s="1"/>
  <c r="H29" i="19"/>
  <c r="F29" i="19"/>
  <c r="H28" i="19"/>
  <c r="F28" i="19"/>
  <c r="J28" i="19" s="1"/>
  <c r="K28" i="19" s="1"/>
  <c r="H27" i="19"/>
  <c r="F27" i="19"/>
  <c r="H26" i="19"/>
  <c r="F26" i="19"/>
  <c r="J26" i="19" s="1"/>
  <c r="K26" i="19" s="1"/>
  <c r="H25" i="19"/>
  <c r="F25" i="19"/>
  <c r="H24" i="19"/>
  <c r="F24" i="19"/>
  <c r="J24" i="19" s="1"/>
  <c r="K24" i="19" s="1"/>
  <c r="H23" i="19"/>
  <c r="F23" i="19"/>
  <c r="H22" i="19"/>
  <c r="F22" i="19"/>
  <c r="J22" i="19" s="1"/>
  <c r="K22" i="19" s="1"/>
  <c r="H21" i="19"/>
  <c r="F21" i="19"/>
  <c r="H20" i="19"/>
  <c r="F20" i="19"/>
  <c r="J20" i="19" s="1"/>
  <c r="K20" i="19" s="1"/>
  <c r="H19" i="19"/>
  <c r="F19" i="19"/>
  <c r="H18" i="19"/>
  <c r="F18" i="19"/>
  <c r="J18" i="19" s="1"/>
  <c r="K18" i="19" s="1"/>
  <c r="H17" i="19"/>
  <c r="F17" i="19"/>
  <c r="H16" i="19"/>
  <c r="F16" i="19"/>
  <c r="J16" i="19" s="1"/>
  <c r="K16" i="19" s="1"/>
  <c r="H15" i="19"/>
  <c r="F15" i="19"/>
  <c r="H14" i="19"/>
  <c r="F14" i="19"/>
  <c r="J14" i="19" s="1"/>
  <c r="K14" i="19" s="1"/>
  <c r="H13" i="19"/>
  <c r="F13" i="19"/>
  <c r="H12" i="19"/>
  <c r="F12" i="19"/>
  <c r="J12" i="19" s="1"/>
  <c r="K12" i="19" s="1"/>
  <c r="H11" i="19"/>
  <c r="F11" i="19"/>
  <c r="H10" i="19"/>
  <c r="F10" i="19"/>
  <c r="J10" i="19" s="1"/>
  <c r="K10" i="19" s="1"/>
  <c r="H9" i="19"/>
  <c r="F9" i="19"/>
  <c r="H8" i="19"/>
  <c r="F8" i="19"/>
  <c r="J8" i="19" s="1"/>
  <c r="K8" i="19" s="1"/>
  <c r="H7" i="19"/>
  <c r="F7" i="19"/>
  <c r="H6" i="19"/>
  <c r="F6" i="19"/>
  <c r="J6" i="19" s="1"/>
  <c r="K6" i="19" s="1"/>
  <c r="H34" i="18"/>
  <c r="F34" i="18"/>
  <c r="H33" i="18"/>
  <c r="F33" i="18"/>
  <c r="J33" i="18" s="1"/>
  <c r="K33" i="18" s="1"/>
  <c r="H32" i="18"/>
  <c r="F32" i="18"/>
  <c r="H31" i="18"/>
  <c r="F31" i="18"/>
  <c r="J31" i="18" s="1"/>
  <c r="K31" i="18" s="1"/>
  <c r="H30" i="18"/>
  <c r="F30" i="18"/>
  <c r="H29" i="18"/>
  <c r="F29" i="18"/>
  <c r="J29" i="18" s="1"/>
  <c r="K29" i="18" s="1"/>
  <c r="H28" i="18"/>
  <c r="F28" i="18"/>
  <c r="H27" i="18"/>
  <c r="F27" i="18"/>
  <c r="J27" i="18" s="1"/>
  <c r="K27" i="18" s="1"/>
  <c r="H26" i="18"/>
  <c r="F26" i="18"/>
  <c r="H25" i="18"/>
  <c r="F25" i="18"/>
  <c r="J25" i="18" s="1"/>
  <c r="K25" i="18" s="1"/>
  <c r="H24" i="18"/>
  <c r="F24" i="18"/>
  <c r="H23" i="18"/>
  <c r="F23" i="18"/>
  <c r="J23" i="18" s="1"/>
  <c r="K23" i="18" s="1"/>
  <c r="H22" i="18"/>
  <c r="F22" i="18"/>
  <c r="H21" i="18"/>
  <c r="F21" i="18"/>
  <c r="J21" i="18" s="1"/>
  <c r="K21" i="18" s="1"/>
  <c r="H20" i="18"/>
  <c r="F20" i="18"/>
  <c r="H19" i="18"/>
  <c r="F19" i="18"/>
  <c r="J19" i="18" s="1"/>
  <c r="K19" i="18" s="1"/>
  <c r="H18" i="18"/>
  <c r="F18" i="18"/>
  <c r="H17" i="18"/>
  <c r="F17" i="18"/>
  <c r="J17" i="18" s="1"/>
  <c r="K17" i="18" s="1"/>
  <c r="H16" i="18"/>
  <c r="F16" i="18"/>
  <c r="H15" i="18"/>
  <c r="F15" i="18"/>
  <c r="J15" i="18" s="1"/>
  <c r="K15" i="18" s="1"/>
  <c r="H14" i="18"/>
  <c r="F14" i="18"/>
  <c r="H13" i="18"/>
  <c r="F13" i="18"/>
  <c r="J13" i="18" s="1"/>
  <c r="K13" i="18" s="1"/>
  <c r="H12" i="18"/>
  <c r="F12" i="18"/>
  <c r="H11" i="18"/>
  <c r="F11" i="18"/>
  <c r="J11" i="18" s="1"/>
  <c r="K11" i="18" s="1"/>
  <c r="H10" i="18"/>
  <c r="F10" i="18"/>
  <c r="H9" i="18"/>
  <c r="F9" i="18"/>
  <c r="J9" i="18" s="1"/>
  <c r="K9" i="18" s="1"/>
  <c r="H8" i="18"/>
  <c r="F8" i="18"/>
  <c r="H7" i="18"/>
  <c r="F7" i="18"/>
  <c r="J7" i="18" s="1"/>
  <c r="K7" i="18" s="1"/>
  <c r="H6" i="18"/>
  <c r="F6" i="18"/>
  <c r="H34" i="17"/>
  <c r="F34" i="17"/>
  <c r="J34" i="17" s="1"/>
  <c r="K34" i="17" s="1"/>
  <c r="H33" i="17"/>
  <c r="F33" i="17"/>
  <c r="H32" i="17"/>
  <c r="F32" i="17"/>
  <c r="J32" i="17" s="1"/>
  <c r="K32" i="17" s="1"/>
  <c r="H31" i="17"/>
  <c r="F31" i="17"/>
  <c r="H30" i="17"/>
  <c r="F30" i="17"/>
  <c r="J30" i="17" s="1"/>
  <c r="K30" i="17" s="1"/>
  <c r="H29" i="17"/>
  <c r="F29" i="17"/>
  <c r="H28" i="17"/>
  <c r="F28" i="17"/>
  <c r="J28" i="17" s="1"/>
  <c r="K28" i="17" s="1"/>
  <c r="H27" i="17"/>
  <c r="F27" i="17"/>
  <c r="H26" i="17"/>
  <c r="F26" i="17"/>
  <c r="J26" i="17" s="1"/>
  <c r="K26" i="17" s="1"/>
  <c r="H25" i="17"/>
  <c r="F25" i="17"/>
  <c r="H24" i="17"/>
  <c r="F24" i="17"/>
  <c r="J24" i="17" s="1"/>
  <c r="K24" i="17" s="1"/>
  <c r="H23" i="17"/>
  <c r="F23" i="17"/>
  <c r="H22" i="17"/>
  <c r="F22" i="17"/>
  <c r="J22" i="17" s="1"/>
  <c r="K22" i="17" s="1"/>
  <c r="H21" i="17"/>
  <c r="F21" i="17"/>
  <c r="H20" i="17"/>
  <c r="F20" i="17"/>
  <c r="J20" i="17" s="1"/>
  <c r="K20" i="17" s="1"/>
  <c r="H19" i="17"/>
  <c r="F19" i="17"/>
  <c r="H18" i="17"/>
  <c r="F18" i="17"/>
  <c r="J18" i="17" s="1"/>
  <c r="K18" i="17" s="1"/>
  <c r="H17" i="17"/>
  <c r="F17" i="17"/>
  <c r="H16" i="17"/>
  <c r="F16" i="17"/>
  <c r="J16" i="17" s="1"/>
  <c r="K16" i="17" s="1"/>
  <c r="H15" i="17"/>
  <c r="F15" i="17"/>
  <c r="H14" i="17"/>
  <c r="F14" i="17"/>
  <c r="J14" i="17" s="1"/>
  <c r="K14" i="17" s="1"/>
  <c r="H13" i="17"/>
  <c r="F13" i="17"/>
  <c r="H12" i="17"/>
  <c r="F12" i="17"/>
  <c r="J12" i="17" s="1"/>
  <c r="K12" i="17" s="1"/>
  <c r="H11" i="17"/>
  <c r="F11" i="17"/>
  <c r="H10" i="17"/>
  <c r="F10" i="17"/>
  <c r="J10" i="17" s="1"/>
  <c r="K10" i="17" s="1"/>
  <c r="H9" i="17"/>
  <c r="F9" i="17"/>
  <c r="H8" i="17"/>
  <c r="F8" i="17"/>
  <c r="J8" i="17" s="1"/>
  <c r="K8" i="17" s="1"/>
  <c r="H7" i="17"/>
  <c r="F7" i="17"/>
  <c r="H6" i="17"/>
  <c r="F6" i="17"/>
  <c r="J6" i="17" s="1"/>
  <c r="K6" i="17" s="1"/>
  <c r="H34" i="16"/>
  <c r="F34" i="16"/>
  <c r="H33" i="16"/>
  <c r="F33" i="16"/>
  <c r="J33" i="16" s="1"/>
  <c r="K33" i="16" s="1"/>
  <c r="H32" i="16"/>
  <c r="F32" i="16"/>
  <c r="H31" i="16"/>
  <c r="F31" i="16"/>
  <c r="J31" i="16" s="1"/>
  <c r="K31" i="16" s="1"/>
  <c r="H30" i="16"/>
  <c r="F30" i="16"/>
  <c r="H29" i="16"/>
  <c r="F29" i="16"/>
  <c r="J29" i="16" s="1"/>
  <c r="K29" i="16" s="1"/>
  <c r="H28" i="16"/>
  <c r="F28" i="16"/>
  <c r="H27" i="16"/>
  <c r="F27" i="16"/>
  <c r="J27" i="16" s="1"/>
  <c r="K27" i="16" s="1"/>
  <c r="H26" i="16"/>
  <c r="F26" i="16"/>
  <c r="H25" i="16"/>
  <c r="F25" i="16"/>
  <c r="J25" i="16" s="1"/>
  <c r="K25" i="16" s="1"/>
  <c r="H24" i="16"/>
  <c r="F24" i="16"/>
  <c r="H23" i="16"/>
  <c r="F23" i="16"/>
  <c r="J23" i="16" s="1"/>
  <c r="K23" i="16" s="1"/>
  <c r="H22" i="16"/>
  <c r="F22" i="16"/>
  <c r="H21" i="16"/>
  <c r="F21" i="16"/>
  <c r="J21" i="16" s="1"/>
  <c r="K21" i="16" s="1"/>
  <c r="H20" i="16"/>
  <c r="F20" i="16"/>
  <c r="H19" i="16"/>
  <c r="F19" i="16"/>
  <c r="J19" i="16" s="1"/>
  <c r="K19" i="16" s="1"/>
  <c r="H18" i="16"/>
  <c r="F18" i="16"/>
  <c r="H17" i="16"/>
  <c r="F17" i="16"/>
  <c r="J17" i="16" s="1"/>
  <c r="K17" i="16" s="1"/>
  <c r="H16" i="16"/>
  <c r="F16" i="16"/>
  <c r="H15" i="16"/>
  <c r="F15" i="16"/>
  <c r="J15" i="16" s="1"/>
  <c r="K15" i="16" s="1"/>
  <c r="H14" i="16"/>
  <c r="F14" i="16"/>
  <c r="H13" i="16"/>
  <c r="F13" i="16"/>
  <c r="J13" i="16" s="1"/>
  <c r="K13" i="16" s="1"/>
  <c r="H12" i="16"/>
  <c r="F12" i="16"/>
  <c r="H11" i="16"/>
  <c r="F11" i="16"/>
  <c r="J11" i="16" s="1"/>
  <c r="K11" i="16" s="1"/>
  <c r="H10" i="16"/>
  <c r="F10" i="16"/>
  <c r="H9" i="16"/>
  <c r="F9" i="16"/>
  <c r="J9" i="16" s="1"/>
  <c r="K9" i="16" s="1"/>
  <c r="H8" i="16"/>
  <c r="F8" i="16"/>
  <c r="H7" i="16"/>
  <c r="F7" i="16"/>
  <c r="J7" i="16" s="1"/>
  <c r="K7" i="16" s="1"/>
  <c r="H6" i="16"/>
  <c r="F6" i="16"/>
  <c r="H34" i="15"/>
  <c r="F34" i="15"/>
  <c r="J34" i="15" s="1"/>
  <c r="K34" i="15" s="1"/>
  <c r="H33" i="15"/>
  <c r="F33" i="15"/>
  <c r="H32" i="15"/>
  <c r="F32" i="15"/>
  <c r="J32" i="15" s="1"/>
  <c r="K32" i="15" s="1"/>
  <c r="H31" i="15"/>
  <c r="F31" i="15"/>
  <c r="H30" i="15"/>
  <c r="F30" i="15"/>
  <c r="J30" i="15" s="1"/>
  <c r="K30" i="15" s="1"/>
  <c r="H29" i="15"/>
  <c r="F29" i="15"/>
  <c r="H28" i="15"/>
  <c r="F28" i="15"/>
  <c r="J28" i="15" s="1"/>
  <c r="K28" i="15" s="1"/>
  <c r="H27" i="15"/>
  <c r="F27" i="15"/>
  <c r="H26" i="15"/>
  <c r="F26" i="15"/>
  <c r="J26" i="15" s="1"/>
  <c r="K26" i="15" s="1"/>
  <c r="H25" i="15"/>
  <c r="F25" i="15"/>
  <c r="H24" i="15"/>
  <c r="F24" i="15"/>
  <c r="J24" i="15" s="1"/>
  <c r="K24" i="15" s="1"/>
  <c r="H23" i="15"/>
  <c r="F23" i="15"/>
  <c r="H22" i="15"/>
  <c r="F22" i="15"/>
  <c r="J22" i="15" s="1"/>
  <c r="K22" i="15" s="1"/>
  <c r="H21" i="15"/>
  <c r="F21" i="15"/>
  <c r="H20" i="15"/>
  <c r="F20" i="15"/>
  <c r="J20" i="15" s="1"/>
  <c r="K20" i="15" s="1"/>
  <c r="H19" i="15"/>
  <c r="F19" i="15"/>
  <c r="H18" i="15"/>
  <c r="F18" i="15"/>
  <c r="J18" i="15" s="1"/>
  <c r="K18" i="15" s="1"/>
  <c r="H17" i="15"/>
  <c r="F17" i="15"/>
  <c r="H16" i="15"/>
  <c r="F16" i="15"/>
  <c r="J16" i="15" s="1"/>
  <c r="K16" i="15" s="1"/>
  <c r="H15" i="15"/>
  <c r="F15" i="15"/>
  <c r="H14" i="15"/>
  <c r="F14" i="15"/>
  <c r="J14" i="15" s="1"/>
  <c r="K14" i="15" s="1"/>
  <c r="H13" i="15"/>
  <c r="F13" i="15"/>
  <c r="H12" i="15"/>
  <c r="F12" i="15"/>
  <c r="J12" i="15" s="1"/>
  <c r="K12" i="15" s="1"/>
  <c r="H11" i="15"/>
  <c r="F11" i="15"/>
  <c r="H10" i="15"/>
  <c r="F10" i="15"/>
  <c r="J10" i="15" s="1"/>
  <c r="K10" i="15" s="1"/>
  <c r="H9" i="15"/>
  <c r="F9" i="15"/>
  <c r="H8" i="15"/>
  <c r="F8" i="15"/>
  <c r="J8" i="15" s="1"/>
  <c r="K8" i="15" s="1"/>
  <c r="H7" i="15"/>
  <c r="F7" i="15"/>
  <c r="H6" i="15"/>
  <c r="F6" i="15"/>
  <c r="J6" i="15" s="1"/>
  <c r="K6" i="15" s="1"/>
  <c r="H34" i="13"/>
  <c r="F34" i="13"/>
  <c r="H33" i="13"/>
  <c r="F33" i="13"/>
  <c r="J33" i="13" s="1"/>
  <c r="K33" i="13" s="1"/>
  <c r="H32" i="13"/>
  <c r="F32" i="13"/>
  <c r="H31" i="13"/>
  <c r="F31" i="13"/>
  <c r="J31" i="13" s="1"/>
  <c r="K31" i="13" s="1"/>
  <c r="H30" i="13"/>
  <c r="F30" i="13"/>
  <c r="H29" i="13"/>
  <c r="F29" i="13"/>
  <c r="J29" i="13" s="1"/>
  <c r="K29" i="13" s="1"/>
  <c r="H28" i="13"/>
  <c r="F28" i="13"/>
  <c r="H27" i="13"/>
  <c r="F27" i="13"/>
  <c r="J27" i="13" s="1"/>
  <c r="K27" i="13" s="1"/>
  <c r="H26" i="13"/>
  <c r="F26" i="13"/>
  <c r="H25" i="13"/>
  <c r="F25" i="13"/>
  <c r="J25" i="13" s="1"/>
  <c r="K25" i="13" s="1"/>
  <c r="H24" i="13"/>
  <c r="F24" i="13"/>
  <c r="H23" i="13"/>
  <c r="F23" i="13"/>
  <c r="J23" i="13" s="1"/>
  <c r="K23" i="13" s="1"/>
  <c r="H22" i="13"/>
  <c r="G22" i="13"/>
  <c r="F22" i="13"/>
  <c r="H21" i="13"/>
  <c r="F21" i="13"/>
  <c r="H20" i="13"/>
  <c r="F20" i="13"/>
  <c r="H19" i="13"/>
  <c r="F19" i="13"/>
  <c r="J19" i="13" s="1"/>
  <c r="K19" i="13" s="1"/>
  <c r="H18" i="13"/>
  <c r="F18" i="13"/>
  <c r="J18" i="13" s="1"/>
  <c r="K18" i="13" s="1"/>
  <c r="H17" i="13"/>
  <c r="F17" i="13"/>
  <c r="H16" i="13"/>
  <c r="F16" i="13"/>
  <c r="J16" i="13" s="1"/>
  <c r="K16" i="13" s="1"/>
  <c r="H15" i="13"/>
  <c r="F15" i="13"/>
  <c r="J15" i="13" s="1"/>
  <c r="K15" i="13" s="1"/>
  <c r="H14" i="13"/>
  <c r="G14" i="13"/>
  <c r="F14" i="13"/>
  <c r="H13" i="13"/>
  <c r="F13" i="13"/>
  <c r="H12" i="13"/>
  <c r="F12" i="13"/>
  <c r="H11" i="13"/>
  <c r="F11" i="13"/>
  <c r="J11" i="13" s="1"/>
  <c r="K11" i="13" s="1"/>
  <c r="H10" i="13"/>
  <c r="F10" i="13"/>
  <c r="J10" i="13" s="1"/>
  <c r="K10" i="13" s="1"/>
  <c r="H9" i="13"/>
  <c r="F9" i="13"/>
  <c r="H8" i="13"/>
  <c r="F8" i="13"/>
  <c r="H7" i="13"/>
  <c r="F7" i="13"/>
  <c r="H6" i="13"/>
  <c r="F6" i="13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26" i="26"/>
  <c r="F26" i="26"/>
  <c r="H25" i="26"/>
  <c r="F25" i="26"/>
  <c r="H24" i="26"/>
  <c r="F24" i="26"/>
  <c r="H23" i="26"/>
  <c r="F23" i="26"/>
  <c r="H22" i="26"/>
  <c r="F22" i="26"/>
  <c r="H21" i="26"/>
  <c r="F21" i="26"/>
  <c r="H20" i="26"/>
  <c r="F20" i="26"/>
  <c r="H19" i="26"/>
  <c r="F19" i="26"/>
  <c r="H18" i="26"/>
  <c r="F18" i="26"/>
  <c r="H17" i="26"/>
  <c r="F17" i="26"/>
  <c r="H16" i="26"/>
  <c r="F16" i="26"/>
  <c r="H15" i="26"/>
  <c r="F15" i="26"/>
  <c r="H14" i="26"/>
  <c r="F14" i="26"/>
  <c r="H13" i="26"/>
  <c r="F13" i="26"/>
  <c r="H12" i="26"/>
  <c r="F12" i="26"/>
  <c r="H11" i="26"/>
  <c r="F11" i="26"/>
  <c r="H10" i="26"/>
  <c r="F10" i="26"/>
  <c r="H9" i="26"/>
  <c r="F9" i="26"/>
  <c r="H8" i="26"/>
  <c r="F8" i="26"/>
  <c r="H7" i="26"/>
  <c r="F7" i="26"/>
  <c r="H6" i="26"/>
  <c r="F6" i="26"/>
  <c r="H34" i="32"/>
  <c r="F34" i="32"/>
  <c r="H33" i="32"/>
  <c r="F33" i="32"/>
  <c r="H32" i="32"/>
  <c r="F32" i="32"/>
  <c r="H31" i="32"/>
  <c r="F31" i="32"/>
  <c r="H30" i="32"/>
  <c r="F30" i="32"/>
  <c r="H29" i="32"/>
  <c r="F29" i="32"/>
  <c r="H28" i="32"/>
  <c r="F28" i="32"/>
  <c r="H27" i="32"/>
  <c r="F27" i="32"/>
  <c r="H26" i="32"/>
  <c r="F26" i="32"/>
  <c r="H25" i="32"/>
  <c r="F25" i="32"/>
  <c r="H24" i="32"/>
  <c r="F24" i="32"/>
  <c r="H23" i="32"/>
  <c r="F23" i="32"/>
  <c r="H22" i="32"/>
  <c r="F22" i="32"/>
  <c r="H21" i="32"/>
  <c r="F21" i="32"/>
  <c r="H20" i="32"/>
  <c r="F20" i="32"/>
  <c r="H19" i="32"/>
  <c r="F19" i="32"/>
  <c r="H18" i="32"/>
  <c r="F18" i="32"/>
  <c r="H17" i="32"/>
  <c r="F17" i="32"/>
  <c r="H16" i="32"/>
  <c r="F16" i="32"/>
  <c r="H15" i="32"/>
  <c r="F15" i="32"/>
  <c r="H14" i="32"/>
  <c r="F14" i="32"/>
  <c r="H13" i="32"/>
  <c r="F13" i="32"/>
  <c r="H12" i="32"/>
  <c r="F12" i="32"/>
  <c r="H11" i="32"/>
  <c r="F11" i="32"/>
  <c r="H10" i="32"/>
  <c r="F10" i="32"/>
  <c r="H9" i="32"/>
  <c r="F9" i="32"/>
  <c r="H8" i="32"/>
  <c r="F8" i="32"/>
  <c r="J8" i="32" s="1"/>
  <c r="K8" i="32" s="1"/>
  <c r="H7" i="32"/>
  <c r="F7" i="32"/>
  <c r="J7" i="32" s="1"/>
  <c r="K7" i="32" s="1"/>
  <c r="H6" i="32"/>
  <c r="G6" i="32"/>
  <c r="F6" i="32"/>
  <c r="H34" i="12"/>
  <c r="F34" i="12"/>
  <c r="H33" i="12"/>
  <c r="F33" i="12"/>
  <c r="H32" i="12"/>
  <c r="F32" i="12"/>
  <c r="H31" i="12"/>
  <c r="F31" i="12"/>
  <c r="H30" i="12"/>
  <c r="F30" i="12"/>
  <c r="H29" i="12"/>
  <c r="F29" i="12"/>
  <c r="H28" i="12"/>
  <c r="F28" i="12"/>
  <c r="H27" i="12"/>
  <c r="F27" i="12"/>
  <c r="H26" i="12"/>
  <c r="F26" i="12"/>
  <c r="H25" i="12"/>
  <c r="F25" i="12"/>
  <c r="H24" i="12"/>
  <c r="F24" i="12"/>
  <c r="H23" i="12"/>
  <c r="F23" i="12"/>
  <c r="H22" i="12"/>
  <c r="F22" i="12"/>
  <c r="H21" i="12"/>
  <c r="F21" i="12"/>
  <c r="H20" i="12"/>
  <c r="F20" i="12"/>
  <c r="H19" i="12"/>
  <c r="F19" i="12"/>
  <c r="H18" i="12"/>
  <c r="F18" i="12"/>
  <c r="H17" i="12"/>
  <c r="F17" i="12"/>
  <c r="H16" i="12"/>
  <c r="F16" i="12"/>
  <c r="H15" i="12"/>
  <c r="F15" i="12"/>
  <c r="H14" i="12"/>
  <c r="F14" i="12"/>
  <c r="H13" i="12"/>
  <c r="F13" i="12"/>
  <c r="H12" i="12"/>
  <c r="F12" i="12"/>
  <c r="H11" i="12"/>
  <c r="F11" i="12"/>
  <c r="H10" i="12"/>
  <c r="F10" i="12"/>
  <c r="H9" i="12"/>
  <c r="F9" i="12"/>
  <c r="H8" i="12"/>
  <c r="F8" i="12"/>
  <c r="H7" i="12"/>
  <c r="F7" i="12"/>
  <c r="H6" i="12"/>
  <c r="F6" i="12"/>
  <c r="H34" i="11"/>
  <c r="F34" i="11"/>
  <c r="H33" i="11"/>
  <c r="F33" i="11"/>
  <c r="H32" i="11"/>
  <c r="F32" i="11"/>
  <c r="H31" i="11"/>
  <c r="F31" i="11"/>
  <c r="H30" i="11"/>
  <c r="F30" i="11"/>
  <c r="H29" i="11"/>
  <c r="F29" i="11"/>
  <c r="H28" i="11"/>
  <c r="F28" i="11"/>
  <c r="H27" i="11"/>
  <c r="F27" i="11"/>
  <c r="H26" i="11"/>
  <c r="F26" i="11"/>
  <c r="H25" i="11"/>
  <c r="F25" i="11"/>
  <c r="H24" i="11"/>
  <c r="F24" i="11"/>
  <c r="H23" i="11"/>
  <c r="F23" i="11"/>
  <c r="H22" i="11"/>
  <c r="F22" i="11"/>
  <c r="H21" i="11"/>
  <c r="F21" i="11"/>
  <c r="H20" i="11"/>
  <c r="F20" i="11"/>
  <c r="H19" i="11"/>
  <c r="F19" i="11"/>
  <c r="H18" i="11"/>
  <c r="F18" i="11"/>
  <c r="H17" i="11"/>
  <c r="F17" i="11"/>
  <c r="H16" i="11"/>
  <c r="F16" i="11"/>
  <c r="H15" i="11"/>
  <c r="F15" i="11"/>
  <c r="H14" i="11"/>
  <c r="F14" i="11"/>
  <c r="H13" i="11"/>
  <c r="F13" i="11"/>
  <c r="H12" i="11"/>
  <c r="F12" i="11"/>
  <c r="H11" i="11"/>
  <c r="F11" i="11"/>
  <c r="H10" i="11"/>
  <c r="F10" i="11"/>
  <c r="H9" i="11"/>
  <c r="F9" i="11"/>
  <c r="H8" i="11"/>
  <c r="F8" i="11"/>
  <c r="H7" i="11"/>
  <c r="F7" i="11"/>
  <c r="H6" i="11"/>
  <c r="F6" i="11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H26" i="10"/>
  <c r="F26" i="10"/>
  <c r="H25" i="10"/>
  <c r="F25" i="10"/>
  <c r="H24" i="10"/>
  <c r="F24" i="10"/>
  <c r="H23" i="10"/>
  <c r="F23" i="10"/>
  <c r="H22" i="10"/>
  <c r="F22" i="10"/>
  <c r="H21" i="10"/>
  <c r="F21" i="10"/>
  <c r="H20" i="10"/>
  <c r="F20" i="10"/>
  <c r="H19" i="10"/>
  <c r="F19" i="10"/>
  <c r="H18" i="10"/>
  <c r="F18" i="10"/>
  <c r="H17" i="10"/>
  <c r="F17" i="10"/>
  <c r="H16" i="10"/>
  <c r="F16" i="10"/>
  <c r="G16" i="10" s="1"/>
  <c r="H15" i="10"/>
  <c r="F15" i="10"/>
  <c r="H14" i="10"/>
  <c r="F14" i="10"/>
  <c r="H13" i="10"/>
  <c r="F13" i="10"/>
  <c r="G13" i="10" s="1"/>
  <c r="H12" i="10"/>
  <c r="F12" i="10"/>
  <c r="H11" i="10"/>
  <c r="F11" i="10"/>
  <c r="G11" i="10" s="1"/>
  <c r="H10" i="10"/>
  <c r="F10" i="10"/>
  <c r="G10" i="10" s="1"/>
  <c r="H9" i="10"/>
  <c r="F9" i="10"/>
  <c r="H8" i="10"/>
  <c r="F8" i="10"/>
  <c r="G8" i="10" s="1"/>
  <c r="H7" i="10"/>
  <c r="F7" i="10"/>
  <c r="G7" i="10" s="1"/>
  <c r="H6" i="10"/>
  <c r="F6" i="10"/>
  <c r="H34" i="9"/>
  <c r="F34" i="9"/>
  <c r="H33" i="9"/>
  <c r="F33" i="9"/>
  <c r="H32" i="9"/>
  <c r="F32" i="9"/>
  <c r="H31" i="9"/>
  <c r="F31" i="9"/>
  <c r="H30" i="9"/>
  <c r="F30" i="9"/>
  <c r="H29" i="9"/>
  <c r="F29" i="9"/>
  <c r="H28" i="9"/>
  <c r="F28" i="9"/>
  <c r="H27" i="9"/>
  <c r="F27" i="9"/>
  <c r="H26" i="9"/>
  <c r="F26" i="9"/>
  <c r="H25" i="9"/>
  <c r="F25" i="9"/>
  <c r="H24" i="9"/>
  <c r="F24" i="9"/>
  <c r="H23" i="9"/>
  <c r="F23" i="9"/>
  <c r="H22" i="9"/>
  <c r="F22" i="9"/>
  <c r="H21" i="9"/>
  <c r="F21" i="9"/>
  <c r="H20" i="9"/>
  <c r="F20" i="9"/>
  <c r="H19" i="9"/>
  <c r="F19" i="9"/>
  <c r="H18" i="9"/>
  <c r="F18" i="9"/>
  <c r="H17" i="9"/>
  <c r="F17" i="9"/>
  <c r="H16" i="9"/>
  <c r="F16" i="9"/>
  <c r="H15" i="9"/>
  <c r="F15" i="9"/>
  <c r="H14" i="9"/>
  <c r="F14" i="9"/>
  <c r="H13" i="9"/>
  <c r="F13" i="9"/>
  <c r="H12" i="9"/>
  <c r="F12" i="9"/>
  <c r="H11" i="9"/>
  <c r="F11" i="9"/>
  <c r="H10" i="9"/>
  <c r="F10" i="9"/>
  <c r="H9" i="9"/>
  <c r="F9" i="9"/>
  <c r="H8" i="9"/>
  <c r="F8" i="9"/>
  <c r="H7" i="9"/>
  <c r="F7" i="9"/>
  <c r="G7" i="9" s="1"/>
  <c r="H6" i="9"/>
  <c r="F6" i="9"/>
  <c r="H34" i="8"/>
  <c r="F34" i="8"/>
  <c r="H33" i="8"/>
  <c r="F33" i="8"/>
  <c r="H32" i="8"/>
  <c r="F32" i="8"/>
  <c r="H31" i="8"/>
  <c r="F31" i="8"/>
  <c r="H30" i="8"/>
  <c r="F30" i="8"/>
  <c r="H29" i="8"/>
  <c r="F29" i="8"/>
  <c r="H28" i="8"/>
  <c r="F28" i="8"/>
  <c r="H27" i="8"/>
  <c r="F27" i="8"/>
  <c r="H26" i="8"/>
  <c r="F26" i="8"/>
  <c r="H25" i="8"/>
  <c r="F25" i="8"/>
  <c r="H24" i="8"/>
  <c r="F24" i="8"/>
  <c r="H23" i="8"/>
  <c r="F23" i="8"/>
  <c r="H22" i="8"/>
  <c r="F22" i="8"/>
  <c r="H21" i="8"/>
  <c r="F21" i="8"/>
  <c r="H20" i="8"/>
  <c r="F20" i="8"/>
  <c r="G20" i="8" s="1"/>
  <c r="H19" i="8"/>
  <c r="F19" i="8"/>
  <c r="G19" i="8" s="1"/>
  <c r="H18" i="8"/>
  <c r="F18" i="8"/>
  <c r="H17" i="8"/>
  <c r="F17" i="8"/>
  <c r="G17" i="8" s="1"/>
  <c r="H16" i="8"/>
  <c r="F16" i="8"/>
  <c r="G16" i="8" s="1"/>
  <c r="H15" i="8"/>
  <c r="F15" i="8"/>
  <c r="H14" i="8"/>
  <c r="F14" i="8"/>
  <c r="H13" i="8"/>
  <c r="F13" i="8"/>
  <c r="H12" i="8"/>
  <c r="F12" i="8"/>
  <c r="G12" i="8" s="1"/>
  <c r="H11" i="8"/>
  <c r="F11" i="8"/>
  <c r="G11" i="8" s="1"/>
  <c r="H10" i="8"/>
  <c r="F10" i="8"/>
  <c r="H9" i="8"/>
  <c r="F9" i="8"/>
  <c r="H8" i="8"/>
  <c r="F8" i="8"/>
  <c r="H7" i="8"/>
  <c r="F7" i="8"/>
  <c r="G7" i="8" s="1"/>
  <c r="H6" i="8"/>
  <c r="F6" i="8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26" i="31"/>
  <c r="F26" i="31"/>
  <c r="H25" i="31"/>
  <c r="F25" i="31"/>
  <c r="H24" i="31"/>
  <c r="F24" i="31"/>
  <c r="H23" i="31"/>
  <c r="F23" i="31"/>
  <c r="H22" i="31"/>
  <c r="F22" i="31"/>
  <c r="H21" i="31"/>
  <c r="F21" i="31"/>
  <c r="H20" i="31"/>
  <c r="F20" i="31"/>
  <c r="H19" i="31"/>
  <c r="F19" i="31"/>
  <c r="H18" i="31"/>
  <c r="F18" i="31"/>
  <c r="G18" i="31" s="1"/>
  <c r="H17" i="31"/>
  <c r="F17" i="31"/>
  <c r="H16" i="31"/>
  <c r="F16" i="31"/>
  <c r="G16" i="31" s="1"/>
  <c r="H15" i="31"/>
  <c r="F15" i="31"/>
  <c r="G15" i="31" s="1"/>
  <c r="H14" i="31"/>
  <c r="F14" i="31"/>
  <c r="H13" i="31"/>
  <c r="F13" i="31"/>
  <c r="G13" i="31" s="1"/>
  <c r="H12" i="31"/>
  <c r="F12" i="31"/>
  <c r="G12" i="31" s="1"/>
  <c r="H11" i="31"/>
  <c r="F11" i="31"/>
  <c r="G11" i="31" s="1"/>
  <c r="H10" i="31"/>
  <c r="F10" i="31"/>
  <c r="H9" i="31"/>
  <c r="F9" i="31"/>
  <c r="G9" i="31" s="1"/>
  <c r="H8" i="31"/>
  <c r="F8" i="31"/>
  <c r="G8" i="31" s="1"/>
  <c r="H7" i="31"/>
  <c r="F7" i="31"/>
  <c r="H6" i="31"/>
  <c r="F6" i="31"/>
  <c r="G6" i="31" s="1"/>
  <c r="H34" i="7"/>
  <c r="F34" i="7"/>
  <c r="H33" i="7"/>
  <c r="F33" i="7"/>
  <c r="H32" i="7"/>
  <c r="F32" i="7"/>
  <c r="H31" i="7"/>
  <c r="F31" i="7"/>
  <c r="H30" i="7"/>
  <c r="F30" i="7"/>
  <c r="H29" i="7"/>
  <c r="F29" i="7"/>
  <c r="H28" i="7"/>
  <c r="F28" i="7"/>
  <c r="H27" i="7"/>
  <c r="F27" i="7"/>
  <c r="H26" i="7"/>
  <c r="F26" i="7"/>
  <c r="H25" i="7"/>
  <c r="F25" i="7"/>
  <c r="H24" i="7"/>
  <c r="F24" i="7"/>
  <c r="H23" i="7"/>
  <c r="F23" i="7"/>
  <c r="H22" i="7"/>
  <c r="F22" i="7"/>
  <c r="H21" i="7"/>
  <c r="F21" i="7"/>
  <c r="H20" i="7"/>
  <c r="F20" i="7"/>
  <c r="H19" i="7"/>
  <c r="F19" i="7"/>
  <c r="H18" i="7"/>
  <c r="F18" i="7"/>
  <c r="H17" i="7"/>
  <c r="F17" i="7"/>
  <c r="H16" i="7"/>
  <c r="F16" i="7"/>
  <c r="G16" i="7" s="1"/>
  <c r="H15" i="7"/>
  <c r="F15" i="7"/>
  <c r="H14" i="7"/>
  <c r="F14" i="7"/>
  <c r="H13" i="7"/>
  <c r="F13" i="7"/>
  <c r="H12" i="7"/>
  <c r="F12" i="7"/>
  <c r="G12" i="7" s="1"/>
  <c r="H11" i="7"/>
  <c r="F11" i="7"/>
  <c r="G11" i="7" s="1"/>
  <c r="H10" i="7"/>
  <c r="F10" i="7"/>
  <c r="H9" i="7"/>
  <c r="F9" i="7"/>
  <c r="G9" i="7" s="1"/>
  <c r="H8" i="7"/>
  <c r="F8" i="7"/>
  <c r="G8" i="7" s="1"/>
  <c r="H7" i="7"/>
  <c r="F7" i="7"/>
  <c r="H6" i="7"/>
  <c r="F6" i="7"/>
  <c r="G6" i="7" s="1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G25" i="5" s="1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G16" i="5" s="1"/>
  <c r="H15" i="5"/>
  <c r="F15" i="5"/>
  <c r="G15" i="5" s="1"/>
  <c r="H14" i="5"/>
  <c r="F14" i="5"/>
  <c r="G14" i="5" s="1"/>
  <c r="H13" i="5"/>
  <c r="F13" i="5"/>
  <c r="G13" i="5" s="1"/>
  <c r="H12" i="5"/>
  <c r="F12" i="5"/>
  <c r="H11" i="5"/>
  <c r="F11" i="5"/>
  <c r="G11" i="5" s="1"/>
  <c r="H10" i="5"/>
  <c r="F10" i="5"/>
  <c r="G10" i="5" s="1"/>
  <c r="H9" i="5"/>
  <c r="F9" i="5"/>
  <c r="G9" i="5" s="1"/>
  <c r="H8" i="5"/>
  <c r="F8" i="5"/>
  <c r="H7" i="5"/>
  <c r="F7" i="5"/>
  <c r="G7" i="5" s="1"/>
  <c r="H6" i="5"/>
  <c r="F6" i="5"/>
  <c r="G6" i="5" s="1"/>
  <c r="H34" i="6"/>
  <c r="F34" i="6"/>
  <c r="H33" i="6"/>
  <c r="F33" i="6"/>
  <c r="H32" i="6"/>
  <c r="F32" i="6"/>
  <c r="H31" i="6"/>
  <c r="F31" i="6"/>
  <c r="G31" i="6" s="1"/>
  <c r="H30" i="6"/>
  <c r="F30" i="6"/>
  <c r="G30" i="6" s="1"/>
  <c r="H29" i="6"/>
  <c r="F29" i="6"/>
  <c r="H28" i="6"/>
  <c r="F28" i="6"/>
  <c r="H27" i="6"/>
  <c r="F27" i="6"/>
  <c r="G27" i="6" s="1"/>
  <c r="H26" i="6"/>
  <c r="F26" i="6"/>
  <c r="G26" i="6" s="1"/>
  <c r="H25" i="6"/>
  <c r="F25" i="6"/>
  <c r="G25" i="6" s="1"/>
  <c r="H24" i="6"/>
  <c r="F24" i="6"/>
  <c r="G24" i="6" s="1"/>
  <c r="H23" i="6"/>
  <c r="F23" i="6"/>
  <c r="H22" i="6"/>
  <c r="F22" i="6"/>
  <c r="H21" i="6"/>
  <c r="F21" i="6"/>
  <c r="G21" i="6" s="1"/>
  <c r="H20" i="6"/>
  <c r="F20" i="6"/>
  <c r="G20" i="6" s="1"/>
  <c r="H19" i="6"/>
  <c r="F19" i="6"/>
  <c r="G19" i="6" s="1"/>
  <c r="H18" i="6"/>
  <c r="F18" i="6"/>
  <c r="H17" i="6"/>
  <c r="F17" i="6"/>
  <c r="G17" i="6" s="1"/>
  <c r="H16" i="6"/>
  <c r="F16" i="6"/>
  <c r="G16" i="6" s="1"/>
  <c r="H15" i="6"/>
  <c r="F15" i="6"/>
  <c r="H14" i="6"/>
  <c r="F14" i="6"/>
  <c r="G14" i="6" s="1"/>
  <c r="H13" i="6"/>
  <c r="F13" i="6"/>
  <c r="G13" i="6" s="1"/>
  <c r="H12" i="6"/>
  <c r="F12" i="6"/>
  <c r="H11" i="6"/>
  <c r="F11" i="6"/>
  <c r="G11" i="6" s="1"/>
  <c r="H10" i="6"/>
  <c r="F10" i="6"/>
  <c r="G10" i="6" s="1"/>
  <c r="H9" i="6"/>
  <c r="F9" i="6"/>
  <c r="G9" i="6" s="1"/>
  <c r="H8" i="6"/>
  <c r="F8" i="6"/>
  <c r="G8" i="6" s="1"/>
  <c r="H7" i="6"/>
  <c r="F7" i="6"/>
  <c r="H6" i="6"/>
  <c r="F6" i="6"/>
  <c r="G6" i="6" s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G8" i="32" l="1"/>
  <c r="G18" i="13"/>
  <c r="J20" i="13"/>
  <c r="K20" i="13" s="1"/>
  <c r="I20" i="13" s="1"/>
  <c r="G20" i="13"/>
  <c r="G10" i="13"/>
  <c r="J12" i="13"/>
  <c r="K12" i="13" s="1"/>
  <c r="I12" i="13" s="1"/>
  <c r="G12" i="13"/>
  <c r="J24" i="13"/>
  <c r="K24" i="13" s="1"/>
  <c r="J26" i="13"/>
  <c r="K26" i="13" s="1"/>
  <c r="J28" i="13"/>
  <c r="K28" i="13" s="1"/>
  <c r="J30" i="13"/>
  <c r="K30" i="13" s="1"/>
  <c r="J32" i="13"/>
  <c r="K32" i="13" s="1"/>
  <c r="J34" i="13"/>
  <c r="K34" i="13" s="1"/>
  <c r="J7" i="15"/>
  <c r="K7" i="15" s="1"/>
  <c r="J9" i="15"/>
  <c r="K9" i="15" s="1"/>
  <c r="J11" i="15"/>
  <c r="K11" i="15" s="1"/>
  <c r="J13" i="15"/>
  <c r="K13" i="15" s="1"/>
  <c r="J15" i="15"/>
  <c r="K15" i="15" s="1"/>
  <c r="J17" i="15"/>
  <c r="K17" i="15" s="1"/>
  <c r="J19" i="15"/>
  <c r="K19" i="15" s="1"/>
  <c r="J21" i="15"/>
  <c r="K21" i="15" s="1"/>
  <c r="J23" i="15"/>
  <c r="K23" i="15" s="1"/>
  <c r="J25" i="15"/>
  <c r="K25" i="15" s="1"/>
  <c r="J27" i="15"/>
  <c r="K27" i="15" s="1"/>
  <c r="J29" i="15"/>
  <c r="K29" i="15" s="1"/>
  <c r="J31" i="15"/>
  <c r="K31" i="15" s="1"/>
  <c r="G16" i="13"/>
  <c r="I16" i="13" s="1"/>
  <c r="J33" i="15"/>
  <c r="K33" i="15" s="1"/>
  <c r="J6" i="16"/>
  <c r="K6" i="16" s="1"/>
  <c r="J8" i="16"/>
  <c r="K8" i="16" s="1"/>
  <c r="J10" i="16"/>
  <c r="K10" i="16" s="1"/>
  <c r="J12" i="16"/>
  <c r="K12" i="16" s="1"/>
  <c r="J14" i="16"/>
  <c r="K14" i="16" s="1"/>
  <c r="J16" i="16"/>
  <c r="K16" i="16" s="1"/>
  <c r="J18" i="16"/>
  <c r="K18" i="16" s="1"/>
  <c r="J20" i="16"/>
  <c r="K20" i="16" s="1"/>
  <c r="J22" i="16"/>
  <c r="K22" i="16" s="1"/>
  <c r="J24" i="16"/>
  <c r="K24" i="16" s="1"/>
  <c r="J26" i="16"/>
  <c r="K26" i="16" s="1"/>
  <c r="J28" i="16"/>
  <c r="K28" i="16" s="1"/>
  <c r="J30" i="16"/>
  <c r="K30" i="16" s="1"/>
  <c r="J32" i="16"/>
  <c r="K32" i="16" s="1"/>
  <c r="J34" i="16"/>
  <c r="K34" i="16" s="1"/>
  <c r="J7" i="17"/>
  <c r="K7" i="17" s="1"/>
  <c r="J9" i="17"/>
  <c r="K9" i="17" s="1"/>
  <c r="J11" i="17"/>
  <c r="K11" i="17" s="1"/>
  <c r="J13" i="17"/>
  <c r="K13" i="17" s="1"/>
  <c r="J15" i="17"/>
  <c r="K15" i="17" s="1"/>
  <c r="J17" i="17"/>
  <c r="K17" i="17" s="1"/>
  <c r="J19" i="17"/>
  <c r="K19" i="17" s="1"/>
  <c r="J21" i="17"/>
  <c r="K21" i="17" s="1"/>
  <c r="J23" i="17"/>
  <c r="K23" i="17" s="1"/>
  <c r="J25" i="17"/>
  <c r="K25" i="17" s="1"/>
  <c r="J27" i="17"/>
  <c r="K27" i="17" s="1"/>
  <c r="J29" i="17"/>
  <c r="K29" i="17" s="1"/>
  <c r="J31" i="17"/>
  <c r="K31" i="17" s="1"/>
  <c r="J33" i="17"/>
  <c r="K33" i="17" s="1"/>
  <c r="J6" i="18"/>
  <c r="K6" i="18" s="1"/>
  <c r="J8" i="18"/>
  <c r="K8" i="18" s="1"/>
  <c r="J10" i="18"/>
  <c r="K10" i="18" s="1"/>
  <c r="J12" i="18"/>
  <c r="K12" i="18" s="1"/>
  <c r="J14" i="18"/>
  <c r="K14" i="18" s="1"/>
  <c r="J16" i="18"/>
  <c r="K16" i="18" s="1"/>
  <c r="J18" i="18"/>
  <c r="K18" i="18" s="1"/>
  <c r="J20" i="18"/>
  <c r="K20" i="18" s="1"/>
  <c r="J22" i="18"/>
  <c r="K22" i="18" s="1"/>
  <c r="J24" i="18"/>
  <c r="K24" i="18" s="1"/>
  <c r="J26" i="18"/>
  <c r="K26" i="18" s="1"/>
  <c r="J28" i="18"/>
  <c r="K28" i="18" s="1"/>
  <c r="J30" i="18"/>
  <c r="K30" i="18" s="1"/>
  <c r="J32" i="18"/>
  <c r="K32" i="18" s="1"/>
  <c r="J34" i="18"/>
  <c r="K34" i="18" s="1"/>
  <c r="J7" i="19"/>
  <c r="K7" i="19" s="1"/>
  <c r="J9" i="19"/>
  <c r="K9" i="19" s="1"/>
  <c r="J11" i="19"/>
  <c r="K11" i="19" s="1"/>
  <c r="J13" i="19"/>
  <c r="K13" i="19" s="1"/>
  <c r="J15" i="19"/>
  <c r="K15" i="19" s="1"/>
  <c r="J17" i="19"/>
  <c r="K17" i="19" s="1"/>
  <c r="J19" i="19"/>
  <c r="K19" i="19" s="1"/>
  <c r="J21" i="19"/>
  <c r="K21" i="19" s="1"/>
  <c r="J23" i="19"/>
  <c r="K23" i="19" s="1"/>
  <c r="J25" i="19"/>
  <c r="K25" i="19" s="1"/>
  <c r="J27" i="19"/>
  <c r="K27" i="19" s="1"/>
  <c r="J29" i="19"/>
  <c r="K29" i="19" s="1"/>
  <c r="J31" i="19"/>
  <c r="K31" i="19" s="1"/>
  <c r="J33" i="19"/>
  <c r="K33" i="19" s="1"/>
  <c r="J6" i="28"/>
  <c r="K6" i="28" s="1"/>
  <c r="J8" i="28"/>
  <c r="K8" i="28" s="1"/>
  <c r="J10" i="28"/>
  <c r="K10" i="28" s="1"/>
  <c r="J12" i="28"/>
  <c r="K12" i="28" s="1"/>
  <c r="J14" i="28"/>
  <c r="K14" i="28" s="1"/>
  <c r="J16" i="28"/>
  <c r="K16" i="28" s="1"/>
  <c r="J18" i="28"/>
  <c r="K18" i="28" s="1"/>
  <c r="J20" i="28"/>
  <c r="K20" i="28" s="1"/>
  <c r="J22" i="28"/>
  <c r="K22" i="28" s="1"/>
  <c r="J24" i="28"/>
  <c r="K24" i="28" s="1"/>
  <c r="J26" i="28"/>
  <c r="K26" i="28" s="1"/>
  <c r="J28" i="28"/>
  <c r="K28" i="28" s="1"/>
  <c r="J30" i="28"/>
  <c r="K30" i="28" s="1"/>
  <c r="J32" i="28"/>
  <c r="K32" i="28" s="1"/>
  <c r="J34" i="28"/>
  <c r="K34" i="28" s="1"/>
  <c r="J7" i="20"/>
  <c r="K7" i="20" s="1"/>
  <c r="J9" i="20"/>
  <c r="K9" i="20" s="1"/>
  <c r="J11" i="20"/>
  <c r="K11" i="20" s="1"/>
  <c r="J13" i="20"/>
  <c r="K13" i="20" s="1"/>
  <c r="J15" i="20"/>
  <c r="K15" i="20" s="1"/>
  <c r="J17" i="20"/>
  <c r="K17" i="20" s="1"/>
  <c r="J19" i="20"/>
  <c r="K19" i="20" s="1"/>
  <c r="J21" i="20"/>
  <c r="K21" i="20" s="1"/>
  <c r="J23" i="20"/>
  <c r="K23" i="20" s="1"/>
  <c r="J25" i="20"/>
  <c r="K25" i="20" s="1"/>
  <c r="J27" i="20"/>
  <c r="K27" i="20" s="1"/>
  <c r="J6" i="32"/>
  <c r="K6" i="32" s="1"/>
  <c r="J14" i="13"/>
  <c r="K14" i="13" s="1"/>
  <c r="J22" i="13"/>
  <c r="K22" i="13" s="1"/>
  <c r="I22" i="13" s="1"/>
  <c r="J7" i="6"/>
  <c r="K7" i="6" s="1"/>
  <c r="J12" i="6"/>
  <c r="K12" i="6" s="1"/>
  <c r="J15" i="6"/>
  <c r="K15" i="6" s="1"/>
  <c r="J18" i="6"/>
  <c r="K18" i="6" s="1"/>
  <c r="J22" i="6"/>
  <c r="K22" i="6" s="1"/>
  <c r="J23" i="6"/>
  <c r="K23" i="6" s="1"/>
  <c r="J28" i="6"/>
  <c r="K28" i="6" s="1"/>
  <c r="J29" i="6"/>
  <c r="K29" i="6" s="1"/>
  <c r="I29" i="6" s="1"/>
  <c r="J32" i="6"/>
  <c r="K32" i="6" s="1"/>
  <c r="J33" i="6"/>
  <c r="K33" i="6" s="1"/>
  <c r="J28" i="20"/>
  <c r="K28" i="20" s="1"/>
  <c r="J29" i="20"/>
  <c r="K29" i="20" s="1"/>
  <c r="J30" i="20"/>
  <c r="K30" i="20" s="1"/>
  <c r="J31" i="20"/>
  <c r="K31" i="20" s="1"/>
  <c r="J32" i="20"/>
  <c r="K32" i="20" s="1"/>
  <c r="J33" i="20"/>
  <c r="K33" i="20" s="1"/>
  <c r="J34" i="20"/>
  <c r="K34" i="20" s="1"/>
  <c r="J34" i="6"/>
  <c r="K34" i="6" s="1"/>
  <c r="J8" i="5"/>
  <c r="K8" i="5" s="1"/>
  <c r="J12" i="5"/>
  <c r="K12" i="5" s="1"/>
  <c r="J17" i="5"/>
  <c r="K17" i="5" s="1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26" i="5"/>
  <c r="K26" i="5" s="1"/>
  <c r="J27" i="5"/>
  <c r="K27" i="5" s="1"/>
  <c r="J28" i="5"/>
  <c r="K28" i="5" s="1"/>
  <c r="J29" i="5"/>
  <c r="K29" i="5" s="1"/>
  <c r="J30" i="5"/>
  <c r="K30" i="5" s="1"/>
  <c r="J31" i="5"/>
  <c r="K31" i="5" s="1"/>
  <c r="J32" i="5"/>
  <c r="K32" i="5" s="1"/>
  <c r="J33" i="5"/>
  <c r="K33" i="5" s="1"/>
  <c r="J34" i="5"/>
  <c r="K34" i="5" s="1"/>
  <c r="J7" i="7"/>
  <c r="K7" i="7" s="1"/>
  <c r="J10" i="7"/>
  <c r="K10" i="7" s="1"/>
  <c r="J13" i="7"/>
  <c r="K13" i="7" s="1"/>
  <c r="J14" i="7"/>
  <c r="K14" i="7" s="1"/>
  <c r="J15" i="7"/>
  <c r="K15" i="7" s="1"/>
  <c r="J17" i="7"/>
  <c r="K17" i="7" s="1"/>
  <c r="J18" i="7"/>
  <c r="K18" i="7" s="1"/>
  <c r="J19" i="7"/>
  <c r="K19" i="7" s="1"/>
  <c r="J20" i="7"/>
  <c r="K20" i="7" s="1"/>
  <c r="J21" i="7"/>
  <c r="K21" i="7" s="1"/>
  <c r="J22" i="7"/>
  <c r="K22" i="7" s="1"/>
  <c r="J23" i="7"/>
  <c r="K23" i="7" s="1"/>
  <c r="J24" i="7"/>
  <c r="K24" i="7" s="1"/>
  <c r="J25" i="7"/>
  <c r="K25" i="7" s="1"/>
  <c r="J26" i="7"/>
  <c r="K26" i="7" s="1"/>
  <c r="J27" i="7"/>
  <c r="K27" i="7" s="1"/>
  <c r="J28" i="7"/>
  <c r="K28" i="7" s="1"/>
  <c r="J29" i="7"/>
  <c r="K29" i="7" s="1"/>
  <c r="J30" i="7"/>
  <c r="K30" i="7" s="1"/>
  <c r="J31" i="7"/>
  <c r="K31" i="7" s="1"/>
  <c r="J32" i="7"/>
  <c r="K32" i="7" s="1"/>
  <c r="J33" i="7"/>
  <c r="K33" i="7" s="1"/>
  <c r="J34" i="7"/>
  <c r="K34" i="7" s="1"/>
  <c r="J7" i="31"/>
  <c r="K7" i="31" s="1"/>
  <c r="J10" i="31"/>
  <c r="K10" i="31" s="1"/>
  <c r="J14" i="31"/>
  <c r="K14" i="31" s="1"/>
  <c r="J17" i="31"/>
  <c r="K17" i="31" s="1"/>
  <c r="I17" i="31" s="1"/>
  <c r="J19" i="31"/>
  <c r="K19" i="31" s="1"/>
  <c r="J20" i="31"/>
  <c r="K20" i="31" s="1"/>
  <c r="J21" i="31"/>
  <c r="K21" i="31" s="1"/>
  <c r="J22" i="31"/>
  <c r="K22" i="31" s="1"/>
  <c r="I22" i="31" s="1"/>
  <c r="J23" i="31"/>
  <c r="K23" i="31" s="1"/>
  <c r="J24" i="31"/>
  <c r="K24" i="31" s="1"/>
  <c r="J25" i="31"/>
  <c r="K25" i="31" s="1"/>
  <c r="J26" i="31"/>
  <c r="K26" i="31" s="1"/>
  <c r="J27" i="31"/>
  <c r="K27" i="31" s="1"/>
  <c r="J28" i="31"/>
  <c r="K28" i="31" s="1"/>
  <c r="J29" i="31"/>
  <c r="K29" i="31" s="1"/>
  <c r="J30" i="31"/>
  <c r="K30" i="31" s="1"/>
  <c r="I30" i="31" s="1"/>
  <c r="J31" i="31"/>
  <c r="K31" i="31" s="1"/>
  <c r="J32" i="31"/>
  <c r="K32" i="31" s="1"/>
  <c r="J33" i="31"/>
  <c r="K33" i="31" s="1"/>
  <c r="J34" i="31"/>
  <c r="K34" i="31" s="1"/>
  <c r="I34" i="31" s="1"/>
  <c r="J6" i="8"/>
  <c r="K6" i="8" s="1"/>
  <c r="J8" i="8"/>
  <c r="K8" i="8" s="1"/>
  <c r="J9" i="8"/>
  <c r="K9" i="8" s="1"/>
  <c r="J10" i="8"/>
  <c r="K10" i="8" s="1"/>
  <c r="J13" i="8"/>
  <c r="K13" i="8" s="1"/>
  <c r="J14" i="8"/>
  <c r="K14" i="8" s="1"/>
  <c r="J15" i="8"/>
  <c r="K15" i="8" s="1"/>
  <c r="J18" i="8"/>
  <c r="K18" i="8" s="1"/>
  <c r="J21" i="8"/>
  <c r="K21" i="8" s="1"/>
  <c r="J22" i="8"/>
  <c r="K22" i="8" s="1"/>
  <c r="J23" i="8"/>
  <c r="K23" i="8" s="1"/>
  <c r="J24" i="8"/>
  <c r="K24" i="8" s="1"/>
  <c r="J25" i="8"/>
  <c r="K25" i="8" s="1"/>
  <c r="J26" i="8"/>
  <c r="K26" i="8" s="1"/>
  <c r="J27" i="8"/>
  <c r="K27" i="8" s="1"/>
  <c r="J28" i="8"/>
  <c r="K28" i="8" s="1"/>
  <c r="J29" i="8"/>
  <c r="K29" i="8" s="1"/>
  <c r="J30" i="8"/>
  <c r="K30" i="8" s="1"/>
  <c r="J31" i="8"/>
  <c r="K31" i="8" s="1"/>
  <c r="J32" i="8"/>
  <c r="K32" i="8" s="1"/>
  <c r="J33" i="8"/>
  <c r="K33" i="8" s="1"/>
  <c r="J34" i="8"/>
  <c r="K34" i="8" s="1"/>
  <c r="J6" i="9"/>
  <c r="K6" i="9" s="1"/>
  <c r="J8" i="9"/>
  <c r="K8" i="9" s="1"/>
  <c r="J9" i="9"/>
  <c r="K9" i="9" s="1"/>
  <c r="J10" i="9"/>
  <c r="K10" i="9" s="1"/>
  <c r="J11" i="9"/>
  <c r="K11" i="9" s="1"/>
  <c r="J12" i="9"/>
  <c r="K12" i="9" s="1"/>
  <c r="J13" i="9"/>
  <c r="K13" i="9" s="1"/>
  <c r="J14" i="9"/>
  <c r="K14" i="9" s="1"/>
  <c r="J15" i="9"/>
  <c r="K15" i="9" s="1"/>
  <c r="J16" i="9"/>
  <c r="K16" i="9" s="1"/>
  <c r="J17" i="9"/>
  <c r="K17" i="9" s="1"/>
  <c r="J18" i="9"/>
  <c r="K18" i="9" s="1"/>
  <c r="J19" i="9"/>
  <c r="K19" i="9" s="1"/>
  <c r="J20" i="9"/>
  <c r="K20" i="9" s="1"/>
  <c r="J21" i="9"/>
  <c r="K21" i="9" s="1"/>
  <c r="J22" i="9"/>
  <c r="K22" i="9" s="1"/>
  <c r="J23" i="9"/>
  <c r="K23" i="9" s="1"/>
  <c r="J24" i="9"/>
  <c r="K24" i="9" s="1"/>
  <c r="J25" i="9"/>
  <c r="K25" i="9" s="1"/>
  <c r="J26" i="9"/>
  <c r="K26" i="9" s="1"/>
  <c r="J27" i="9"/>
  <c r="K27" i="9" s="1"/>
  <c r="J28" i="9"/>
  <c r="K28" i="9" s="1"/>
  <c r="J29" i="9"/>
  <c r="K29" i="9" s="1"/>
  <c r="J30" i="9"/>
  <c r="K30" i="9" s="1"/>
  <c r="J31" i="9"/>
  <c r="K31" i="9" s="1"/>
  <c r="J32" i="9"/>
  <c r="K32" i="9" s="1"/>
  <c r="J33" i="9"/>
  <c r="K33" i="9" s="1"/>
  <c r="J34" i="9"/>
  <c r="K34" i="9" s="1"/>
  <c r="J6" i="10"/>
  <c r="K6" i="10" s="1"/>
  <c r="J9" i="10"/>
  <c r="K9" i="10" s="1"/>
  <c r="J12" i="10"/>
  <c r="K12" i="10" s="1"/>
  <c r="J14" i="10"/>
  <c r="K14" i="10" s="1"/>
  <c r="J15" i="10"/>
  <c r="K15" i="10" s="1"/>
  <c r="J17" i="10"/>
  <c r="K17" i="10" s="1"/>
  <c r="J18" i="10"/>
  <c r="K18" i="10" s="1"/>
  <c r="J19" i="10"/>
  <c r="K19" i="10" s="1"/>
  <c r="J20" i="10"/>
  <c r="K20" i="10" s="1"/>
  <c r="J21" i="10"/>
  <c r="K21" i="10" s="1"/>
  <c r="J22" i="10"/>
  <c r="K22" i="10" s="1"/>
  <c r="J23" i="10"/>
  <c r="K23" i="10" s="1"/>
  <c r="J24" i="10"/>
  <c r="K24" i="10" s="1"/>
  <c r="J25" i="10"/>
  <c r="K25" i="10" s="1"/>
  <c r="J26" i="10"/>
  <c r="K26" i="10" s="1"/>
  <c r="J27" i="10"/>
  <c r="K27" i="10" s="1"/>
  <c r="J28" i="10"/>
  <c r="K28" i="10" s="1"/>
  <c r="J29" i="10"/>
  <c r="K29" i="10" s="1"/>
  <c r="J30" i="10"/>
  <c r="K30" i="10" s="1"/>
  <c r="J31" i="10"/>
  <c r="K31" i="10" s="1"/>
  <c r="J32" i="10"/>
  <c r="K32" i="10" s="1"/>
  <c r="J33" i="10"/>
  <c r="K33" i="10" s="1"/>
  <c r="J34" i="10"/>
  <c r="K34" i="10" s="1"/>
  <c r="J6" i="11"/>
  <c r="K6" i="11" s="1"/>
  <c r="J7" i="11"/>
  <c r="K7" i="11" s="1"/>
  <c r="J8" i="11"/>
  <c r="K8" i="11" s="1"/>
  <c r="J9" i="11"/>
  <c r="K9" i="11" s="1"/>
  <c r="J10" i="11"/>
  <c r="K10" i="11" s="1"/>
  <c r="J11" i="11"/>
  <c r="K11" i="11" s="1"/>
  <c r="J12" i="11"/>
  <c r="K12" i="11" s="1"/>
  <c r="J13" i="11"/>
  <c r="K13" i="11" s="1"/>
  <c r="J14" i="11"/>
  <c r="K14" i="11" s="1"/>
  <c r="J15" i="11"/>
  <c r="K15" i="11" s="1"/>
  <c r="J16" i="11"/>
  <c r="K16" i="11" s="1"/>
  <c r="J17" i="11"/>
  <c r="K17" i="11" s="1"/>
  <c r="J18" i="11"/>
  <c r="K18" i="11" s="1"/>
  <c r="J19" i="11"/>
  <c r="K19" i="11" s="1"/>
  <c r="J20" i="11"/>
  <c r="K20" i="11" s="1"/>
  <c r="J21" i="11"/>
  <c r="K21" i="11" s="1"/>
  <c r="J22" i="11"/>
  <c r="K22" i="11" s="1"/>
  <c r="J23" i="11"/>
  <c r="K23" i="11" s="1"/>
  <c r="J24" i="11"/>
  <c r="K24" i="11" s="1"/>
  <c r="J25" i="11"/>
  <c r="K25" i="11" s="1"/>
  <c r="J26" i="11"/>
  <c r="K26" i="11" s="1"/>
  <c r="J27" i="11"/>
  <c r="K27" i="11" s="1"/>
  <c r="J28" i="11"/>
  <c r="K28" i="11" s="1"/>
  <c r="J29" i="11"/>
  <c r="K29" i="11" s="1"/>
  <c r="J30" i="11"/>
  <c r="K30" i="11" s="1"/>
  <c r="J31" i="11"/>
  <c r="K31" i="11" s="1"/>
  <c r="J32" i="11"/>
  <c r="K32" i="11" s="1"/>
  <c r="J33" i="11"/>
  <c r="K33" i="11" s="1"/>
  <c r="J34" i="11"/>
  <c r="K34" i="11" s="1"/>
  <c r="J6" i="12"/>
  <c r="K6" i="12" s="1"/>
  <c r="J7" i="12"/>
  <c r="K7" i="12" s="1"/>
  <c r="J8" i="12"/>
  <c r="K8" i="12" s="1"/>
  <c r="J9" i="12"/>
  <c r="K9" i="12" s="1"/>
  <c r="J10" i="12"/>
  <c r="K10" i="12" s="1"/>
  <c r="J11" i="12"/>
  <c r="K11" i="12" s="1"/>
  <c r="J12" i="12"/>
  <c r="K12" i="12" s="1"/>
  <c r="J13" i="12"/>
  <c r="K13" i="12" s="1"/>
  <c r="J14" i="12"/>
  <c r="K14" i="12" s="1"/>
  <c r="J15" i="12"/>
  <c r="K15" i="12" s="1"/>
  <c r="J16" i="12"/>
  <c r="K16" i="12" s="1"/>
  <c r="J17" i="12"/>
  <c r="K17" i="12" s="1"/>
  <c r="J18" i="12"/>
  <c r="K18" i="12" s="1"/>
  <c r="J19" i="12"/>
  <c r="K19" i="12" s="1"/>
  <c r="J20" i="12"/>
  <c r="K20" i="12" s="1"/>
  <c r="J21" i="12"/>
  <c r="K21" i="12" s="1"/>
  <c r="J22" i="12"/>
  <c r="K22" i="12" s="1"/>
  <c r="J23" i="12"/>
  <c r="K23" i="12" s="1"/>
  <c r="J24" i="12"/>
  <c r="K24" i="12" s="1"/>
  <c r="J25" i="12"/>
  <c r="K25" i="12" s="1"/>
  <c r="J26" i="12"/>
  <c r="K26" i="12" s="1"/>
  <c r="J27" i="12"/>
  <c r="K27" i="12" s="1"/>
  <c r="J28" i="12"/>
  <c r="K28" i="12" s="1"/>
  <c r="J29" i="12"/>
  <c r="K29" i="12" s="1"/>
  <c r="J30" i="12"/>
  <c r="K30" i="12" s="1"/>
  <c r="J31" i="12"/>
  <c r="K31" i="12" s="1"/>
  <c r="J32" i="12"/>
  <c r="K32" i="12" s="1"/>
  <c r="J33" i="12"/>
  <c r="K33" i="12" s="1"/>
  <c r="J34" i="12"/>
  <c r="K34" i="12" s="1"/>
  <c r="J9" i="32"/>
  <c r="K9" i="32" s="1"/>
  <c r="J10" i="32"/>
  <c r="K10" i="32" s="1"/>
  <c r="J11" i="32"/>
  <c r="K11" i="32" s="1"/>
  <c r="J12" i="32"/>
  <c r="K12" i="32" s="1"/>
  <c r="J13" i="32"/>
  <c r="K13" i="32" s="1"/>
  <c r="J14" i="32"/>
  <c r="K14" i="32" s="1"/>
  <c r="J15" i="32"/>
  <c r="K15" i="32" s="1"/>
  <c r="J16" i="32"/>
  <c r="K16" i="32" s="1"/>
  <c r="J17" i="32"/>
  <c r="K17" i="32" s="1"/>
  <c r="J18" i="32"/>
  <c r="K18" i="32" s="1"/>
  <c r="J19" i="32"/>
  <c r="K19" i="32" s="1"/>
  <c r="J20" i="32"/>
  <c r="K20" i="32" s="1"/>
  <c r="J21" i="32"/>
  <c r="K21" i="32" s="1"/>
  <c r="J22" i="32"/>
  <c r="K22" i="32" s="1"/>
  <c r="J23" i="32"/>
  <c r="K23" i="32" s="1"/>
  <c r="J24" i="32"/>
  <c r="K24" i="32" s="1"/>
  <c r="J25" i="32"/>
  <c r="K25" i="32" s="1"/>
  <c r="J26" i="32"/>
  <c r="K26" i="32" s="1"/>
  <c r="J27" i="32"/>
  <c r="K27" i="32" s="1"/>
  <c r="J28" i="32"/>
  <c r="K28" i="32" s="1"/>
  <c r="J29" i="32"/>
  <c r="K29" i="32" s="1"/>
  <c r="J30" i="32"/>
  <c r="K30" i="32" s="1"/>
  <c r="J31" i="32"/>
  <c r="K31" i="32" s="1"/>
  <c r="J32" i="32"/>
  <c r="K32" i="32" s="1"/>
  <c r="J33" i="32"/>
  <c r="K33" i="32" s="1"/>
  <c r="J34" i="32"/>
  <c r="K34" i="32" s="1"/>
  <c r="J6" i="26"/>
  <c r="K6" i="26" s="1"/>
  <c r="J7" i="26"/>
  <c r="K7" i="26" s="1"/>
  <c r="J8" i="26"/>
  <c r="K8" i="26" s="1"/>
  <c r="J9" i="26"/>
  <c r="K9" i="26" s="1"/>
  <c r="J10" i="26"/>
  <c r="K10" i="26" s="1"/>
  <c r="J11" i="26"/>
  <c r="K11" i="26" s="1"/>
  <c r="J12" i="26"/>
  <c r="K12" i="26" s="1"/>
  <c r="J13" i="26"/>
  <c r="K13" i="26" s="1"/>
  <c r="J14" i="26"/>
  <c r="K14" i="26" s="1"/>
  <c r="J15" i="26"/>
  <c r="K15" i="26" s="1"/>
  <c r="J16" i="26"/>
  <c r="K16" i="26" s="1"/>
  <c r="J17" i="26"/>
  <c r="K17" i="26" s="1"/>
  <c r="J18" i="26"/>
  <c r="K18" i="26" s="1"/>
  <c r="J19" i="26"/>
  <c r="K19" i="26" s="1"/>
  <c r="J20" i="26"/>
  <c r="K20" i="26" s="1"/>
  <c r="J21" i="26"/>
  <c r="K21" i="26" s="1"/>
  <c r="J22" i="26"/>
  <c r="K22" i="26" s="1"/>
  <c r="J23" i="26"/>
  <c r="K23" i="26" s="1"/>
  <c r="J24" i="26"/>
  <c r="K24" i="26" s="1"/>
  <c r="J25" i="26"/>
  <c r="K25" i="26" s="1"/>
  <c r="J26" i="26"/>
  <c r="K26" i="26" s="1"/>
  <c r="J27" i="26"/>
  <c r="K27" i="26" s="1"/>
  <c r="J28" i="26"/>
  <c r="K28" i="26" s="1"/>
  <c r="J29" i="26"/>
  <c r="K29" i="26" s="1"/>
  <c r="J30" i="26"/>
  <c r="K30" i="26" s="1"/>
  <c r="J31" i="26"/>
  <c r="K31" i="26" s="1"/>
  <c r="J32" i="26"/>
  <c r="K32" i="26" s="1"/>
  <c r="J33" i="26"/>
  <c r="K33" i="26" s="1"/>
  <c r="J34" i="26"/>
  <c r="K34" i="26" s="1"/>
  <c r="J6" i="13"/>
  <c r="K6" i="13" s="1"/>
  <c r="J7" i="13"/>
  <c r="K7" i="13" s="1"/>
  <c r="J8" i="13"/>
  <c r="K8" i="13" s="1"/>
  <c r="J9" i="13"/>
  <c r="K9" i="13" s="1"/>
  <c r="J13" i="13"/>
  <c r="K13" i="13" s="1"/>
  <c r="J17" i="13"/>
  <c r="K17" i="13" s="1"/>
  <c r="J21" i="13"/>
  <c r="K21" i="13" s="1"/>
  <c r="J25" i="5"/>
  <c r="K25" i="5" s="1"/>
  <c r="I6" i="32"/>
  <c r="G7" i="32"/>
  <c r="I7" i="32" s="1"/>
  <c r="I8" i="32"/>
  <c r="G9" i="13"/>
  <c r="I9" i="13" s="1"/>
  <c r="I10" i="13"/>
  <c r="G11" i="13"/>
  <c r="I11" i="13" s="1"/>
  <c r="G13" i="13"/>
  <c r="I14" i="13"/>
  <c r="G15" i="13"/>
  <c r="I15" i="13" s="1"/>
  <c r="G17" i="13"/>
  <c r="I18" i="13"/>
  <c r="G19" i="13"/>
  <c r="I19" i="13" s="1"/>
  <c r="G21" i="13"/>
  <c r="I21" i="13" s="1"/>
  <c r="G6" i="20"/>
  <c r="I6" i="20" s="1"/>
  <c r="G7" i="20"/>
  <c r="G8" i="20"/>
  <c r="I8" i="20" s="1"/>
  <c r="G9" i="20"/>
  <c r="G10" i="20"/>
  <c r="I10" i="20" s="1"/>
  <c r="G11" i="20"/>
  <c r="I11" i="20" s="1"/>
  <c r="G12" i="20"/>
  <c r="I12" i="20" s="1"/>
  <c r="G13" i="20"/>
  <c r="I13" i="20" s="1"/>
  <c r="G14" i="20"/>
  <c r="I14" i="20" s="1"/>
  <c r="G15" i="20"/>
  <c r="G16" i="20"/>
  <c r="I16" i="20" s="1"/>
  <c r="G17" i="20"/>
  <c r="G18" i="20"/>
  <c r="I18" i="20" s="1"/>
  <c r="G19" i="20"/>
  <c r="I19" i="20" s="1"/>
  <c r="G20" i="20"/>
  <c r="I20" i="20" s="1"/>
  <c r="G21" i="20"/>
  <c r="I21" i="20" s="1"/>
  <c r="G22" i="20"/>
  <c r="I22" i="20" s="1"/>
  <c r="G23" i="20"/>
  <c r="G24" i="20"/>
  <c r="I24" i="20" s="1"/>
  <c r="G25" i="20"/>
  <c r="G26" i="20"/>
  <c r="I26" i="20" s="1"/>
  <c r="G27" i="20"/>
  <c r="I27" i="20" s="1"/>
  <c r="G28" i="20"/>
  <c r="G29" i="20"/>
  <c r="G30" i="20"/>
  <c r="I30" i="20" s="1"/>
  <c r="G31" i="20"/>
  <c r="I31" i="20" s="1"/>
  <c r="G32" i="20"/>
  <c r="G33" i="20"/>
  <c r="G34" i="20"/>
  <c r="I34" i="20" s="1"/>
  <c r="G6" i="28"/>
  <c r="G7" i="28"/>
  <c r="I7" i="28" s="1"/>
  <c r="G8" i="28"/>
  <c r="I8" i="28" s="1"/>
  <c r="G9" i="28"/>
  <c r="I9" i="28" s="1"/>
  <c r="G10" i="28"/>
  <c r="I10" i="28" s="1"/>
  <c r="G11" i="28"/>
  <c r="I11" i="28" s="1"/>
  <c r="G12" i="28"/>
  <c r="I12" i="28" s="1"/>
  <c r="G13" i="28"/>
  <c r="I13" i="28" s="1"/>
  <c r="G14" i="28"/>
  <c r="G15" i="28"/>
  <c r="I15" i="28" s="1"/>
  <c r="G16" i="28"/>
  <c r="I16" i="28" s="1"/>
  <c r="G17" i="28"/>
  <c r="I17" i="28" s="1"/>
  <c r="G18" i="28"/>
  <c r="I18" i="28" s="1"/>
  <c r="G19" i="28"/>
  <c r="I19" i="28" s="1"/>
  <c r="G20" i="28"/>
  <c r="I20" i="28" s="1"/>
  <c r="G21" i="28"/>
  <c r="I21" i="28" s="1"/>
  <c r="G22" i="28"/>
  <c r="G23" i="28"/>
  <c r="I23" i="28" s="1"/>
  <c r="G24" i="28"/>
  <c r="I24" i="28" s="1"/>
  <c r="G25" i="28"/>
  <c r="I25" i="28" s="1"/>
  <c r="G26" i="28"/>
  <c r="I26" i="28" s="1"/>
  <c r="G27" i="28"/>
  <c r="I27" i="28" s="1"/>
  <c r="G28" i="28"/>
  <c r="I28" i="28" s="1"/>
  <c r="G29" i="28"/>
  <c r="I29" i="28" s="1"/>
  <c r="G30" i="28"/>
  <c r="G31" i="28"/>
  <c r="I31" i="28" s="1"/>
  <c r="G32" i="28"/>
  <c r="I32" i="28" s="1"/>
  <c r="G33" i="28"/>
  <c r="I33" i="28" s="1"/>
  <c r="G34" i="28"/>
  <c r="I34" i="28" s="1"/>
  <c r="G6" i="19"/>
  <c r="I6" i="19" s="1"/>
  <c r="G7" i="19"/>
  <c r="I7" i="19" s="1"/>
  <c r="G8" i="19"/>
  <c r="I8" i="19" s="1"/>
  <c r="G9" i="19"/>
  <c r="G10" i="19"/>
  <c r="I10" i="19" s="1"/>
  <c r="G11" i="19"/>
  <c r="G12" i="19"/>
  <c r="I12" i="19" s="1"/>
  <c r="G13" i="19"/>
  <c r="I13" i="19" s="1"/>
  <c r="G14" i="19"/>
  <c r="I14" i="19" s="1"/>
  <c r="G15" i="19"/>
  <c r="I15" i="19" s="1"/>
  <c r="G16" i="19"/>
  <c r="I16" i="19" s="1"/>
  <c r="G17" i="19"/>
  <c r="G18" i="19"/>
  <c r="I18" i="19" s="1"/>
  <c r="G19" i="19"/>
  <c r="G20" i="19"/>
  <c r="I20" i="19" s="1"/>
  <c r="G21" i="19"/>
  <c r="I21" i="19" s="1"/>
  <c r="G22" i="19"/>
  <c r="I22" i="19" s="1"/>
  <c r="G23" i="19"/>
  <c r="I23" i="19" s="1"/>
  <c r="G24" i="19"/>
  <c r="I24" i="19" s="1"/>
  <c r="G25" i="19"/>
  <c r="G26" i="19"/>
  <c r="I26" i="19" s="1"/>
  <c r="G27" i="19"/>
  <c r="G28" i="19"/>
  <c r="I28" i="19" s="1"/>
  <c r="G29" i="19"/>
  <c r="I29" i="19" s="1"/>
  <c r="G30" i="19"/>
  <c r="I30" i="19" s="1"/>
  <c r="G31" i="19"/>
  <c r="I31" i="19" s="1"/>
  <c r="G32" i="19"/>
  <c r="I32" i="19" s="1"/>
  <c r="G33" i="19"/>
  <c r="G34" i="19"/>
  <c r="I34" i="19" s="1"/>
  <c r="G6" i="18"/>
  <c r="I6" i="18" s="1"/>
  <c r="G7" i="18"/>
  <c r="I7" i="18" s="1"/>
  <c r="G8" i="18"/>
  <c r="G9" i="18"/>
  <c r="I9" i="18" s="1"/>
  <c r="G10" i="18"/>
  <c r="I10" i="18" s="1"/>
  <c r="G11" i="18"/>
  <c r="I11" i="18" s="1"/>
  <c r="G12" i="18"/>
  <c r="I12" i="18" s="1"/>
  <c r="G13" i="18"/>
  <c r="I13" i="18" s="1"/>
  <c r="G14" i="18"/>
  <c r="I14" i="18" s="1"/>
  <c r="G15" i="18"/>
  <c r="I15" i="18" s="1"/>
  <c r="G16" i="18"/>
  <c r="G17" i="18"/>
  <c r="I17" i="18" s="1"/>
  <c r="G18" i="18"/>
  <c r="I18" i="18" s="1"/>
  <c r="G19" i="18"/>
  <c r="I19" i="18" s="1"/>
  <c r="G20" i="18"/>
  <c r="I20" i="18" s="1"/>
  <c r="G21" i="18"/>
  <c r="I21" i="18" s="1"/>
  <c r="G22" i="18"/>
  <c r="I22" i="18" s="1"/>
  <c r="G23" i="18"/>
  <c r="I23" i="18" s="1"/>
  <c r="G24" i="18"/>
  <c r="G25" i="18"/>
  <c r="I25" i="18" s="1"/>
  <c r="G26" i="18"/>
  <c r="I26" i="18" s="1"/>
  <c r="G27" i="18"/>
  <c r="I27" i="18" s="1"/>
  <c r="G28" i="18"/>
  <c r="I28" i="18" s="1"/>
  <c r="G29" i="18"/>
  <c r="I29" i="18" s="1"/>
  <c r="G30" i="18"/>
  <c r="I30" i="18" s="1"/>
  <c r="G31" i="18"/>
  <c r="I31" i="18" s="1"/>
  <c r="G32" i="18"/>
  <c r="G33" i="18"/>
  <c r="I33" i="18" s="1"/>
  <c r="G34" i="18"/>
  <c r="I34" i="18" s="1"/>
  <c r="G6" i="17"/>
  <c r="I6" i="17" s="1"/>
  <c r="G7" i="17"/>
  <c r="I7" i="17" s="1"/>
  <c r="G8" i="17"/>
  <c r="I8" i="17" s="1"/>
  <c r="G9" i="17"/>
  <c r="I9" i="17" s="1"/>
  <c r="G10" i="17"/>
  <c r="I10" i="17" s="1"/>
  <c r="G11" i="17"/>
  <c r="G12" i="17"/>
  <c r="I12" i="17" s="1"/>
  <c r="G13" i="17"/>
  <c r="G14" i="17"/>
  <c r="I14" i="17" s="1"/>
  <c r="G15" i="17"/>
  <c r="I15" i="17" s="1"/>
  <c r="G16" i="17"/>
  <c r="I16" i="17" s="1"/>
  <c r="G17" i="17"/>
  <c r="I17" i="17" s="1"/>
  <c r="G18" i="17"/>
  <c r="I18" i="17" s="1"/>
  <c r="G19" i="17"/>
  <c r="G20" i="17"/>
  <c r="I20" i="17" s="1"/>
  <c r="G21" i="17"/>
  <c r="G22" i="17"/>
  <c r="I22" i="17" s="1"/>
  <c r="G23" i="17"/>
  <c r="I23" i="17" s="1"/>
  <c r="G24" i="17"/>
  <c r="I24" i="17" s="1"/>
  <c r="G25" i="17"/>
  <c r="I25" i="17" s="1"/>
  <c r="G26" i="17"/>
  <c r="I26" i="17" s="1"/>
  <c r="G27" i="17"/>
  <c r="G28" i="17"/>
  <c r="I28" i="17" s="1"/>
  <c r="G29" i="17"/>
  <c r="G30" i="17"/>
  <c r="I30" i="17" s="1"/>
  <c r="G31" i="17"/>
  <c r="I31" i="17" s="1"/>
  <c r="G32" i="17"/>
  <c r="I32" i="17" s="1"/>
  <c r="G33" i="17"/>
  <c r="I33" i="17" s="1"/>
  <c r="G34" i="17"/>
  <c r="I34" i="17" s="1"/>
  <c r="G6" i="16"/>
  <c r="I6" i="16" s="1"/>
  <c r="G7" i="16"/>
  <c r="I7" i="16" s="1"/>
  <c r="G8" i="16"/>
  <c r="I8" i="16" s="1"/>
  <c r="G9" i="16"/>
  <c r="I9" i="16" s="1"/>
  <c r="G10" i="16"/>
  <c r="G11" i="16"/>
  <c r="I11" i="16" s="1"/>
  <c r="G12" i="16"/>
  <c r="I12" i="16" s="1"/>
  <c r="G13" i="16"/>
  <c r="I13" i="16" s="1"/>
  <c r="G14" i="16"/>
  <c r="I14" i="16" s="1"/>
  <c r="G15" i="16"/>
  <c r="I15" i="16" s="1"/>
  <c r="G16" i="16"/>
  <c r="I16" i="16" s="1"/>
  <c r="G17" i="16"/>
  <c r="I17" i="16" s="1"/>
  <c r="G18" i="16"/>
  <c r="G19" i="16"/>
  <c r="I19" i="16" s="1"/>
  <c r="G20" i="16"/>
  <c r="I20" i="16" s="1"/>
  <c r="G21" i="16"/>
  <c r="I21" i="16" s="1"/>
  <c r="G22" i="16"/>
  <c r="I22" i="16" s="1"/>
  <c r="G23" i="16"/>
  <c r="I23" i="16" s="1"/>
  <c r="G24" i="16"/>
  <c r="I24" i="16" s="1"/>
  <c r="G25" i="16"/>
  <c r="I25" i="16" s="1"/>
  <c r="G26" i="16"/>
  <c r="G27" i="16"/>
  <c r="I27" i="16" s="1"/>
  <c r="G28" i="16"/>
  <c r="I28" i="16" s="1"/>
  <c r="G29" i="16"/>
  <c r="I29" i="16" s="1"/>
  <c r="G30" i="16"/>
  <c r="I30" i="16" s="1"/>
  <c r="G31" i="16"/>
  <c r="I31" i="16" s="1"/>
  <c r="G32" i="16"/>
  <c r="I32" i="16" s="1"/>
  <c r="G33" i="16"/>
  <c r="I33" i="16" s="1"/>
  <c r="G34" i="16"/>
  <c r="G6" i="15"/>
  <c r="I6" i="15" s="1"/>
  <c r="G7" i="15"/>
  <c r="I7" i="15" s="1"/>
  <c r="G8" i="15"/>
  <c r="I8" i="15" s="1"/>
  <c r="G9" i="15"/>
  <c r="G10" i="15"/>
  <c r="I10" i="15" s="1"/>
  <c r="G11" i="15"/>
  <c r="I11" i="15" s="1"/>
  <c r="G12" i="15"/>
  <c r="I12" i="15" s="1"/>
  <c r="G13" i="15"/>
  <c r="I13" i="15" s="1"/>
  <c r="G14" i="15"/>
  <c r="I14" i="15" s="1"/>
  <c r="G15" i="15"/>
  <c r="I15" i="15" s="1"/>
  <c r="G16" i="15"/>
  <c r="I16" i="15" s="1"/>
  <c r="G17" i="15"/>
  <c r="G18" i="15"/>
  <c r="I18" i="15" s="1"/>
  <c r="G19" i="15"/>
  <c r="I19" i="15" s="1"/>
  <c r="G20" i="15"/>
  <c r="I20" i="15" s="1"/>
  <c r="G21" i="15"/>
  <c r="I21" i="15" s="1"/>
  <c r="G22" i="15"/>
  <c r="I22" i="15" s="1"/>
  <c r="G23" i="15"/>
  <c r="I23" i="15" s="1"/>
  <c r="G24" i="15"/>
  <c r="I24" i="15" s="1"/>
  <c r="G25" i="15"/>
  <c r="G26" i="15"/>
  <c r="I26" i="15" s="1"/>
  <c r="G27" i="15"/>
  <c r="I27" i="15" s="1"/>
  <c r="G28" i="15"/>
  <c r="I28" i="15" s="1"/>
  <c r="G29" i="15"/>
  <c r="I29" i="15" s="1"/>
  <c r="G30" i="15"/>
  <c r="I30" i="15" s="1"/>
  <c r="G31" i="15"/>
  <c r="I31" i="15" s="1"/>
  <c r="G32" i="15"/>
  <c r="I32" i="15" s="1"/>
  <c r="G33" i="15"/>
  <c r="I33" i="15" s="1"/>
  <c r="G34" i="15"/>
  <c r="I34" i="15" s="1"/>
  <c r="G6" i="13"/>
  <c r="I6" i="13" s="1"/>
  <c r="G7" i="13"/>
  <c r="I7" i="13" s="1"/>
  <c r="G8" i="13"/>
  <c r="I8" i="13" s="1"/>
  <c r="G23" i="13"/>
  <c r="I23" i="13" s="1"/>
  <c r="G24" i="13"/>
  <c r="I24" i="13" s="1"/>
  <c r="G25" i="13"/>
  <c r="I25" i="13" s="1"/>
  <c r="G26" i="13"/>
  <c r="I26" i="13" s="1"/>
  <c r="G27" i="13"/>
  <c r="I27" i="13" s="1"/>
  <c r="G28" i="13"/>
  <c r="I28" i="13" s="1"/>
  <c r="G29" i="13"/>
  <c r="I29" i="13" s="1"/>
  <c r="G30" i="13"/>
  <c r="G31" i="13"/>
  <c r="I31" i="13" s="1"/>
  <c r="G32" i="13"/>
  <c r="I32" i="13" s="1"/>
  <c r="G33" i="13"/>
  <c r="I33" i="13" s="1"/>
  <c r="G34" i="13"/>
  <c r="I34" i="13" s="1"/>
  <c r="G6" i="26"/>
  <c r="I6" i="26" s="1"/>
  <c r="G7" i="26"/>
  <c r="I7" i="26" s="1"/>
  <c r="G8" i="26"/>
  <c r="I8" i="26" s="1"/>
  <c r="G9" i="26"/>
  <c r="I9" i="26" s="1"/>
  <c r="G10" i="26"/>
  <c r="I10" i="26" s="1"/>
  <c r="G11" i="26"/>
  <c r="I11" i="26" s="1"/>
  <c r="G12" i="26"/>
  <c r="I12" i="26" s="1"/>
  <c r="G13" i="26"/>
  <c r="I13" i="26" s="1"/>
  <c r="G14" i="26"/>
  <c r="I14" i="26" s="1"/>
  <c r="G15" i="26"/>
  <c r="I15" i="26" s="1"/>
  <c r="G16" i="26"/>
  <c r="I16" i="26" s="1"/>
  <c r="G17" i="26"/>
  <c r="I17" i="26" s="1"/>
  <c r="G18" i="26"/>
  <c r="I18" i="26" s="1"/>
  <c r="G19" i="26"/>
  <c r="I19" i="26" s="1"/>
  <c r="G20" i="26"/>
  <c r="I20" i="26" s="1"/>
  <c r="G21" i="26"/>
  <c r="I21" i="26" s="1"/>
  <c r="G22" i="26"/>
  <c r="I22" i="26" s="1"/>
  <c r="G23" i="26"/>
  <c r="I23" i="26" s="1"/>
  <c r="G24" i="26"/>
  <c r="I24" i="26" s="1"/>
  <c r="G25" i="26"/>
  <c r="I25" i="26" s="1"/>
  <c r="G26" i="26"/>
  <c r="I26" i="26" s="1"/>
  <c r="G27" i="26"/>
  <c r="I27" i="26" s="1"/>
  <c r="G28" i="26"/>
  <c r="I28" i="26" s="1"/>
  <c r="G29" i="26"/>
  <c r="I29" i="26" s="1"/>
  <c r="G30" i="26"/>
  <c r="I30" i="26" s="1"/>
  <c r="G31" i="26"/>
  <c r="I31" i="26" s="1"/>
  <c r="G32" i="26"/>
  <c r="I32" i="26" s="1"/>
  <c r="G33" i="26"/>
  <c r="I33" i="26" s="1"/>
  <c r="G34" i="26"/>
  <c r="I34" i="26" s="1"/>
  <c r="G9" i="32"/>
  <c r="G10" i="32"/>
  <c r="I10" i="32" s="1"/>
  <c r="G11" i="32"/>
  <c r="I11" i="32" s="1"/>
  <c r="G12" i="32"/>
  <c r="G13" i="32"/>
  <c r="G14" i="32"/>
  <c r="I14" i="32" s="1"/>
  <c r="G15" i="32"/>
  <c r="I15" i="32" s="1"/>
  <c r="G16" i="32"/>
  <c r="G17" i="32"/>
  <c r="G18" i="32"/>
  <c r="I18" i="32" s="1"/>
  <c r="G19" i="32"/>
  <c r="I19" i="32" s="1"/>
  <c r="G20" i="32"/>
  <c r="G21" i="32"/>
  <c r="G22" i="32"/>
  <c r="I22" i="32" s="1"/>
  <c r="G23" i="32"/>
  <c r="I23" i="32" s="1"/>
  <c r="G24" i="32"/>
  <c r="G25" i="32"/>
  <c r="G26" i="32"/>
  <c r="I26" i="32" s="1"/>
  <c r="G27" i="32"/>
  <c r="I27" i="32" s="1"/>
  <c r="G28" i="32"/>
  <c r="G29" i="32"/>
  <c r="G30" i="32"/>
  <c r="I30" i="32" s="1"/>
  <c r="G31" i="32"/>
  <c r="I31" i="32" s="1"/>
  <c r="G32" i="32"/>
  <c r="G33" i="32"/>
  <c r="G34" i="32"/>
  <c r="I34" i="32" s="1"/>
  <c r="G6" i="12"/>
  <c r="G7" i="12"/>
  <c r="G8" i="12"/>
  <c r="I8" i="12" s="1"/>
  <c r="G9" i="12"/>
  <c r="I9" i="12" s="1"/>
  <c r="G10" i="12"/>
  <c r="G11" i="12"/>
  <c r="G12" i="12"/>
  <c r="I12" i="12" s="1"/>
  <c r="G13" i="12"/>
  <c r="I13" i="12" s="1"/>
  <c r="G14" i="12"/>
  <c r="G15" i="12"/>
  <c r="G16" i="12"/>
  <c r="I16" i="12" s="1"/>
  <c r="G17" i="12"/>
  <c r="I17" i="12" s="1"/>
  <c r="G18" i="12"/>
  <c r="G19" i="12"/>
  <c r="G20" i="12"/>
  <c r="I20" i="12" s="1"/>
  <c r="G21" i="12"/>
  <c r="I21" i="12" s="1"/>
  <c r="G22" i="12"/>
  <c r="G23" i="12"/>
  <c r="G24" i="12"/>
  <c r="I24" i="12" s="1"/>
  <c r="G25" i="12"/>
  <c r="I25" i="12" s="1"/>
  <c r="G26" i="12"/>
  <c r="G27" i="12"/>
  <c r="G28" i="12"/>
  <c r="I28" i="12" s="1"/>
  <c r="G29" i="12"/>
  <c r="I29" i="12" s="1"/>
  <c r="G30" i="12"/>
  <c r="G31" i="12"/>
  <c r="G32" i="12"/>
  <c r="I32" i="12" s="1"/>
  <c r="G33" i="12"/>
  <c r="I33" i="12" s="1"/>
  <c r="G34" i="12"/>
  <c r="G6" i="11"/>
  <c r="I6" i="11" s="1"/>
  <c r="G7" i="11"/>
  <c r="I7" i="11" s="1"/>
  <c r="G8" i="11"/>
  <c r="I8" i="11" s="1"/>
  <c r="G9" i="11"/>
  <c r="I9" i="11" s="1"/>
  <c r="G10" i="11"/>
  <c r="I10" i="11" s="1"/>
  <c r="G11" i="11"/>
  <c r="I11" i="11" s="1"/>
  <c r="G12" i="11"/>
  <c r="I12" i="11" s="1"/>
  <c r="G13" i="11"/>
  <c r="I13" i="11" s="1"/>
  <c r="G14" i="11"/>
  <c r="I14" i="11" s="1"/>
  <c r="G15" i="11"/>
  <c r="I15" i="11" s="1"/>
  <c r="G16" i="11"/>
  <c r="I16" i="11" s="1"/>
  <c r="G17" i="11"/>
  <c r="I17" i="11" s="1"/>
  <c r="G18" i="11"/>
  <c r="I18" i="11" s="1"/>
  <c r="G19" i="11"/>
  <c r="I19" i="11" s="1"/>
  <c r="G20" i="11"/>
  <c r="I20" i="11" s="1"/>
  <c r="G21" i="11"/>
  <c r="I21" i="11" s="1"/>
  <c r="G22" i="11"/>
  <c r="I22" i="11" s="1"/>
  <c r="G23" i="11"/>
  <c r="I23" i="11" s="1"/>
  <c r="G24" i="11"/>
  <c r="I24" i="11" s="1"/>
  <c r="G25" i="11"/>
  <c r="I25" i="11" s="1"/>
  <c r="G26" i="11"/>
  <c r="I26" i="11" s="1"/>
  <c r="G27" i="11"/>
  <c r="I27" i="11" s="1"/>
  <c r="G28" i="11"/>
  <c r="I28" i="11" s="1"/>
  <c r="G29" i="11"/>
  <c r="I29" i="11" s="1"/>
  <c r="G30" i="11"/>
  <c r="I30" i="11" s="1"/>
  <c r="G31" i="11"/>
  <c r="I31" i="11" s="1"/>
  <c r="G32" i="11"/>
  <c r="I32" i="11" s="1"/>
  <c r="G33" i="11"/>
  <c r="I33" i="11" s="1"/>
  <c r="G34" i="11"/>
  <c r="I34" i="11" s="1"/>
  <c r="J7" i="10"/>
  <c r="K7" i="10" s="1"/>
  <c r="I7" i="10" s="1"/>
  <c r="J8" i="10"/>
  <c r="K8" i="10" s="1"/>
  <c r="I8" i="10" s="1"/>
  <c r="J10" i="10"/>
  <c r="K10" i="10" s="1"/>
  <c r="I10" i="10" s="1"/>
  <c r="J11" i="10"/>
  <c r="K11" i="10" s="1"/>
  <c r="I11" i="10" s="1"/>
  <c r="J13" i="10"/>
  <c r="K13" i="10" s="1"/>
  <c r="I13" i="10" s="1"/>
  <c r="J16" i="10"/>
  <c r="K16" i="10" s="1"/>
  <c r="I16" i="10" s="1"/>
  <c r="G6" i="10"/>
  <c r="G9" i="10"/>
  <c r="G12" i="10"/>
  <c r="I12" i="10" s="1"/>
  <c r="G14" i="10"/>
  <c r="I14" i="10" s="1"/>
  <c r="G15" i="10"/>
  <c r="G17" i="10"/>
  <c r="G18" i="10"/>
  <c r="I18" i="10" s="1"/>
  <c r="G19" i="10"/>
  <c r="I19" i="10" s="1"/>
  <c r="G20" i="10"/>
  <c r="G21" i="10"/>
  <c r="G22" i="10"/>
  <c r="I22" i="10" s="1"/>
  <c r="G23" i="10"/>
  <c r="I23" i="10" s="1"/>
  <c r="G24" i="10"/>
  <c r="G25" i="10"/>
  <c r="G26" i="10"/>
  <c r="I26" i="10" s="1"/>
  <c r="G27" i="10"/>
  <c r="I27" i="10" s="1"/>
  <c r="G28" i="10"/>
  <c r="G29" i="10"/>
  <c r="G30" i="10"/>
  <c r="I30" i="10" s="1"/>
  <c r="G31" i="10"/>
  <c r="I31" i="10" s="1"/>
  <c r="G32" i="10"/>
  <c r="G33" i="10"/>
  <c r="G34" i="10"/>
  <c r="I34" i="10" s="1"/>
  <c r="J7" i="9"/>
  <c r="K7" i="9" s="1"/>
  <c r="I7" i="9" s="1"/>
  <c r="G6" i="9"/>
  <c r="G8" i="9"/>
  <c r="G9" i="9"/>
  <c r="I9" i="9" s="1"/>
  <c r="G10" i="9"/>
  <c r="I10" i="9" s="1"/>
  <c r="G11" i="9"/>
  <c r="G12" i="9"/>
  <c r="G13" i="9"/>
  <c r="I13" i="9" s="1"/>
  <c r="G14" i="9"/>
  <c r="I14" i="9" s="1"/>
  <c r="G15" i="9"/>
  <c r="G16" i="9"/>
  <c r="G17" i="9"/>
  <c r="I17" i="9" s="1"/>
  <c r="G18" i="9"/>
  <c r="I18" i="9" s="1"/>
  <c r="G19" i="9"/>
  <c r="G20" i="9"/>
  <c r="G21" i="9"/>
  <c r="I21" i="9" s="1"/>
  <c r="G22" i="9"/>
  <c r="I22" i="9" s="1"/>
  <c r="G23" i="9"/>
  <c r="G24" i="9"/>
  <c r="G25" i="9"/>
  <c r="I25" i="9" s="1"/>
  <c r="G26" i="9"/>
  <c r="I26" i="9" s="1"/>
  <c r="G27" i="9"/>
  <c r="G28" i="9"/>
  <c r="G29" i="9"/>
  <c r="I29" i="9" s="1"/>
  <c r="G30" i="9"/>
  <c r="I30" i="9" s="1"/>
  <c r="G31" i="9"/>
  <c r="G32" i="9"/>
  <c r="G33" i="9"/>
  <c r="I33" i="9" s="1"/>
  <c r="G34" i="9"/>
  <c r="I34" i="9" s="1"/>
  <c r="J7" i="8"/>
  <c r="K7" i="8" s="1"/>
  <c r="I7" i="8" s="1"/>
  <c r="J11" i="8"/>
  <c r="K11" i="8" s="1"/>
  <c r="I11" i="8" s="1"/>
  <c r="J12" i="8"/>
  <c r="K12" i="8" s="1"/>
  <c r="I12" i="8" s="1"/>
  <c r="J16" i="8"/>
  <c r="K16" i="8" s="1"/>
  <c r="I16" i="8" s="1"/>
  <c r="J17" i="8"/>
  <c r="K17" i="8" s="1"/>
  <c r="I17" i="8" s="1"/>
  <c r="J19" i="8"/>
  <c r="K19" i="8" s="1"/>
  <c r="I19" i="8" s="1"/>
  <c r="J20" i="8"/>
  <c r="K20" i="8" s="1"/>
  <c r="I20" i="8" s="1"/>
  <c r="G6" i="8"/>
  <c r="I6" i="8" s="1"/>
  <c r="G8" i="8"/>
  <c r="I8" i="8" s="1"/>
  <c r="G9" i="8"/>
  <c r="G10" i="8"/>
  <c r="G13" i="8"/>
  <c r="I13" i="8" s="1"/>
  <c r="G14" i="8"/>
  <c r="I14" i="8" s="1"/>
  <c r="G15" i="8"/>
  <c r="G18" i="8"/>
  <c r="G21" i="8"/>
  <c r="I21" i="8" s="1"/>
  <c r="G22" i="8"/>
  <c r="I22" i="8" s="1"/>
  <c r="G23" i="8"/>
  <c r="G24" i="8"/>
  <c r="G25" i="8"/>
  <c r="I25" i="8" s="1"/>
  <c r="G26" i="8"/>
  <c r="I26" i="8" s="1"/>
  <c r="G27" i="8"/>
  <c r="G28" i="8"/>
  <c r="G29" i="8"/>
  <c r="I29" i="8" s="1"/>
  <c r="G30" i="8"/>
  <c r="I30" i="8" s="1"/>
  <c r="G31" i="8"/>
  <c r="G32" i="8"/>
  <c r="G33" i="8"/>
  <c r="I33" i="8" s="1"/>
  <c r="G34" i="8"/>
  <c r="I34" i="8" s="1"/>
  <c r="I26" i="31"/>
  <c r="J6" i="31"/>
  <c r="K6" i="31" s="1"/>
  <c r="I6" i="31" s="1"/>
  <c r="J8" i="31"/>
  <c r="K8" i="31" s="1"/>
  <c r="I8" i="31" s="1"/>
  <c r="J9" i="31"/>
  <c r="K9" i="31" s="1"/>
  <c r="I9" i="31" s="1"/>
  <c r="J11" i="31"/>
  <c r="K11" i="31" s="1"/>
  <c r="I11" i="31" s="1"/>
  <c r="J12" i="31"/>
  <c r="K12" i="31" s="1"/>
  <c r="I12" i="31" s="1"/>
  <c r="J13" i="31"/>
  <c r="K13" i="31" s="1"/>
  <c r="I13" i="31" s="1"/>
  <c r="J15" i="31"/>
  <c r="K15" i="31" s="1"/>
  <c r="I15" i="31" s="1"/>
  <c r="J16" i="31"/>
  <c r="K16" i="31" s="1"/>
  <c r="I16" i="31" s="1"/>
  <c r="J18" i="31"/>
  <c r="K18" i="31" s="1"/>
  <c r="I18" i="31" s="1"/>
  <c r="G7" i="31"/>
  <c r="I7" i="31" s="1"/>
  <c r="G10" i="31"/>
  <c r="I10" i="31" s="1"/>
  <c r="G14" i="31"/>
  <c r="G17" i="31"/>
  <c r="G19" i="31"/>
  <c r="I19" i="31" s="1"/>
  <c r="G20" i="31"/>
  <c r="I20" i="31" s="1"/>
  <c r="G21" i="31"/>
  <c r="G22" i="31"/>
  <c r="G23" i="31"/>
  <c r="I23" i="31" s="1"/>
  <c r="G24" i="31"/>
  <c r="I24" i="31" s="1"/>
  <c r="G25" i="31"/>
  <c r="G26" i="31"/>
  <c r="G27" i="31"/>
  <c r="I27" i="31" s="1"/>
  <c r="G28" i="31"/>
  <c r="I28" i="31" s="1"/>
  <c r="G29" i="31"/>
  <c r="G30" i="31"/>
  <c r="G31" i="31"/>
  <c r="I31" i="31" s="1"/>
  <c r="G32" i="31"/>
  <c r="I32" i="31" s="1"/>
  <c r="G33" i="31"/>
  <c r="G34" i="31"/>
  <c r="J6" i="7"/>
  <c r="K6" i="7" s="1"/>
  <c r="I6" i="7" s="1"/>
  <c r="J8" i="7"/>
  <c r="K8" i="7" s="1"/>
  <c r="I8" i="7" s="1"/>
  <c r="J9" i="7"/>
  <c r="K9" i="7" s="1"/>
  <c r="I9" i="7" s="1"/>
  <c r="J11" i="7"/>
  <c r="K11" i="7" s="1"/>
  <c r="I11" i="7" s="1"/>
  <c r="J12" i="7"/>
  <c r="K12" i="7" s="1"/>
  <c r="I12" i="7" s="1"/>
  <c r="J16" i="7"/>
  <c r="K16" i="7" s="1"/>
  <c r="I16" i="7" s="1"/>
  <c r="G7" i="7"/>
  <c r="I7" i="7" s="1"/>
  <c r="G10" i="7"/>
  <c r="I10" i="7" s="1"/>
  <c r="G13" i="7"/>
  <c r="I13" i="7" s="1"/>
  <c r="G14" i="7"/>
  <c r="I14" i="7" s="1"/>
  <c r="G15" i="7"/>
  <c r="I15" i="7" s="1"/>
  <c r="G17" i="7"/>
  <c r="I17" i="7" s="1"/>
  <c r="G18" i="7"/>
  <c r="I18" i="7" s="1"/>
  <c r="G19" i="7"/>
  <c r="I19" i="7" s="1"/>
  <c r="G20" i="7"/>
  <c r="I20" i="7" s="1"/>
  <c r="G21" i="7"/>
  <c r="I21" i="7" s="1"/>
  <c r="G22" i="7"/>
  <c r="I22" i="7" s="1"/>
  <c r="G23" i="7"/>
  <c r="I23" i="7" s="1"/>
  <c r="G24" i="7"/>
  <c r="I24" i="7" s="1"/>
  <c r="G25" i="7"/>
  <c r="I25" i="7" s="1"/>
  <c r="G26" i="7"/>
  <c r="I26" i="7" s="1"/>
  <c r="G27" i="7"/>
  <c r="I27" i="7" s="1"/>
  <c r="G28" i="7"/>
  <c r="I28" i="7" s="1"/>
  <c r="G29" i="7"/>
  <c r="I29" i="7" s="1"/>
  <c r="G30" i="7"/>
  <c r="I30" i="7" s="1"/>
  <c r="G31" i="7"/>
  <c r="I31" i="7" s="1"/>
  <c r="G32" i="7"/>
  <c r="I32" i="7" s="1"/>
  <c r="G33" i="7"/>
  <c r="I33" i="7" s="1"/>
  <c r="G34" i="7"/>
  <c r="I34" i="7" s="1"/>
  <c r="I25" i="5"/>
  <c r="J6" i="5"/>
  <c r="K6" i="5" s="1"/>
  <c r="I6" i="5" s="1"/>
  <c r="J7" i="5"/>
  <c r="K7" i="5" s="1"/>
  <c r="I7" i="5" s="1"/>
  <c r="J9" i="5"/>
  <c r="K9" i="5" s="1"/>
  <c r="I9" i="5" s="1"/>
  <c r="J10" i="5"/>
  <c r="K10" i="5" s="1"/>
  <c r="I10" i="5" s="1"/>
  <c r="J11" i="5"/>
  <c r="K11" i="5" s="1"/>
  <c r="I11" i="5" s="1"/>
  <c r="J13" i="5"/>
  <c r="K13" i="5" s="1"/>
  <c r="I13" i="5" s="1"/>
  <c r="J14" i="5"/>
  <c r="K14" i="5" s="1"/>
  <c r="I14" i="5" s="1"/>
  <c r="J15" i="5"/>
  <c r="K15" i="5" s="1"/>
  <c r="I15" i="5" s="1"/>
  <c r="J16" i="5"/>
  <c r="K16" i="5" s="1"/>
  <c r="I16" i="5" s="1"/>
  <c r="G8" i="5"/>
  <c r="G12" i="5"/>
  <c r="G17" i="5"/>
  <c r="I17" i="5" s="1"/>
  <c r="G18" i="5"/>
  <c r="I18" i="5" s="1"/>
  <c r="G19" i="5"/>
  <c r="G20" i="5"/>
  <c r="G21" i="5"/>
  <c r="I21" i="5" s="1"/>
  <c r="G22" i="5"/>
  <c r="I22" i="5" s="1"/>
  <c r="G23" i="5"/>
  <c r="G24" i="5"/>
  <c r="G26" i="5"/>
  <c r="I26" i="5" s="1"/>
  <c r="G27" i="5"/>
  <c r="I27" i="5" s="1"/>
  <c r="G28" i="5"/>
  <c r="G29" i="5"/>
  <c r="G30" i="5"/>
  <c r="I30" i="5" s="1"/>
  <c r="G31" i="5"/>
  <c r="I31" i="5" s="1"/>
  <c r="G32" i="5"/>
  <c r="G33" i="5"/>
  <c r="G34" i="5"/>
  <c r="I34" i="5" s="1"/>
  <c r="I18" i="6"/>
  <c r="J6" i="6"/>
  <c r="K6" i="6" s="1"/>
  <c r="I6" i="6" s="1"/>
  <c r="J8" i="6"/>
  <c r="K8" i="6" s="1"/>
  <c r="I8" i="6" s="1"/>
  <c r="J9" i="6"/>
  <c r="K9" i="6" s="1"/>
  <c r="I9" i="6" s="1"/>
  <c r="J10" i="6"/>
  <c r="K10" i="6" s="1"/>
  <c r="I10" i="6" s="1"/>
  <c r="J11" i="6"/>
  <c r="K11" i="6" s="1"/>
  <c r="I11" i="6" s="1"/>
  <c r="J13" i="6"/>
  <c r="K13" i="6" s="1"/>
  <c r="I13" i="6" s="1"/>
  <c r="J14" i="6"/>
  <c r="K14" i="6" s="1"/>
  <c r="I14" i="6" s="1"/>
  <c r="J16" i="6"/>
  <c r="K16" i="6" s="1"/>
  <c r="I16" i="6" s="1"/>
  <c r="J17" i="6"/>
  <c r="K17" i="6" s="1"/>
  <c r="I17" i="6" s="1"/>
  <c r="J19" i="6"/>
  <c r="K19" i="6" s="1"/>
  <c r="I19" i="6" s="1"/>
  <c r="J20" i="6"/>
  <c r="K20" i="6" s="1"/>
  <c r="I20" i="6" s="1"/>
  <c r="J21" i="6"/>
  <c r="K21" i="6" s="1"/>
  <c r="I21" i="6" s="1"/>
  <c r="J24" i="6"/>
  <c r="K24" i="6" s="1"/>
  <c r="I24" i="6" s="1"/>
  <c r="J25" i="6"/>
  <c r="K25" i="6" s="1"/>
  <c r="I25" i="6" s="1"/>
  <c r="J26" i="6"/>
  <c r="K26" i="6" s="1"/>
  <c r="I26" i="6" s="1"/>
  <c r="J27" i="6"/>
  <c r="K27" i="6" s="1"/>
  <c r="I27" i="6" s="1"/>
  <c r="J30" i="6"/>
  <c r="K30" i="6" s="1"/>
  <c r="I30" i="6" s="1"/>
  <c r="J31" i="6"/>
  <c r="K31" i="6" s="1"/>
  <c r="I31" i="6" s="1"/>
  <c r="G7" i="6"/>
  <c r="I7" i="6" s="1"/>
  <c r="G12" i="6"/>
  <c r="I12" i="6" s="1"/>
  <c r="G15" i="6"/>
  <c r="G18" i="6"/>
  <c r="G22" i="6"/>
  <c r="I22" i="6" s="1"/>
  <c r="G23" i="6"/>
  <c r="I23" i="6" s="1"/>
  <c r="G28" i="6"/>
  <c r="G29" i="6"/>
  <c r="G32" i="6"/>
  <c r="I32" i="6" s="1"/>
  <c r="G33" i="6"/>
  <c r="I33" i="6" s="1"/>
  <c r="G34" i="6"/>
  <c r="I34" i="6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E4" i="1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D6" i="20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D6" i="28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A7" i="32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D6" i="32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D6" i="19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D6" i="18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D6" i="17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D6" i="16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D6" i="15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D6" i="13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D6" i="26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D6" i="12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D6" i="11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D6" i="10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D6" i="9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D6" i="8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D6" i="31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D6" i="7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D6" i="5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D6" i="6"/>
  <c r="I32" i="8" l="1"/>
  <c r="I18" i="8"/>
  <c r="I29" i="32"/>
  <c r="I21" i="32"/>
  <c r="I13" i="32"/>
  <c r="I27" i="19"/>
  <c r="I19" i="19"/>
  <c r="I11" i="19"/>
  <c r="I29" i="20"/>
  <c r="I32" i="5"/>
  <c r="I28" i="5"/>
  <c r="I23" i="5"/>
  <c r="I19" i="5"/>
  <c r="I8" i="5"/>
  <c r="I31" i="9"/>
  <c r="I27" i="9"/>
  <c r="I23" i="9"/>
  <c r="I19" i="9"/>
  <c r="I15" i="9"/>
  <c r="I11" i="9"/>
  <c r="I6" i="9"/>
  <c r="I32" i="10"/>
  <c r="I28" i="10"/>
  <c r="I24" i="10"/>
  <c r="I20" i="10"/>
  <c r="I15" i="10"/>
  <c r="I6" i="10"/>
  <c r="I34" i="12"/>
  <c r="I30" i="12"/>
  <c r="I26" i="12"/>
  <c r="I22" i="12"/>
  <c r="I18" i="12"/>
  <c r="I14" i="12"/>
  <c r="I10" i="12"/>
  <c r="I6" i="12"/>
  <c r="I30" i="13"/>
  <c r="I25" i="15"/>
  <c r="I17" i="15"/>
  <c r="I9" i="15"/>
  <c r="I34" i="16"/>
  <c r="I26" i="16"/>
  <c r="I18" i="16"/>
  <c r="I10" i="16"/>
  <c r="I27" i="17"/>
  <c r="I19" i="17"/>
  <c r="I11" i="17"/>
  <c r="I32" i="18"/>
  <c r="I24" i="18"/>
  <c r="I16" i="18"/>
  <c r="I8" i="18"/>
  <c r="I33" i="19"/>
  <c r="I25" i="19"/>
  <c r="I17" i="19"/>
  <c r="I9" i="19"/>
  <c r="I30" i="28"/>
  <c r="I22" i="28"/>
  <c r="I14" i="28"/>
  <c r="I6" i="28"/>
  <c r="I23" i="20"/>
  <c r="I15" i="20"/>
  <c r="I7" i="20"/>
  <c r="I28" i="8"/>
  <c r="I24" i="8"/>
  <c r="I10" i="8"/>
  <c r="I33" i="32"/>
  <c r="I25" i="32"/>
  <c r="I17" i="32"/>
  <c r="I9" i="32"/>
  <c r="I29" i="17"/>
  <c r="I21" i="17"/>
  <c r="I13" i="17"/>
  <c r="I33" i="20"/>
  <c r="I25" i="20"/>
  <c r="I17" i="20"/>
  <c r="I9" i="20"/>
  <c r="I28" i="6"/>
  <c r="I15" i="6"/>
  <c r="I33" i="5"/>
  <c r="I29" i="5"/>
  <c r="I24" i="5"/>
  <c r="I20" i="5"/>
  <c r="I12" i="5"/>
  <c r="I33" i="31"/>
  <c r="I29" i="31"/>
  <c r="I25" i="31"/>
  <c r="I21" i="31"/>
  <c r="I14" i="31"/>
  <c r="I31" i="8"/>
  <c r="I27" i="8"/>
  <c r="I23" i="8"/>
  <c r="I15" i="8"/>
  <c r="I9" i="8"/>
  <c r="I32" i="9"/>
  <c r="I28" i="9"/>
  <c r="I24" i="9"/>
  <c r="I20" i="9"/>
  <c r="I16" i="9"/>
  <c r="I12" i="9"/>
  <c r="I8" i="9"/>
  <c r="I33" i="10"/>
  <c r="I29" i="10"/>
  <c r="I25" i="10"/>
  <c r="I21" i="10"/>
  <c r="I17" i="10"/>
  <c r="I9" i="10"/>
  <c r="I31" i="12"/>
  <c r="I27" i="12"/>
  <c r="I23" i="12"/>
  <c r="I19" i="12"/>
  <c r="I15" i="12"/>
  <c r="I11" i="12"/>
  <c r="I7" i="12"/>
  <c r="I32" i="32"/>
  <c r="I28" i="32"/>
  <c r="I24" i="32"/>
  <c r="I20" i="32"/>
  <c r="I16" i="32"/>
  <c r="I12" i="32"/>
  <c r="I32" i="20"/>
  <c r="I28" i="20"/>
  <c r="I17" i="13"/>
  <c r="I13" i="13"/>
  <c r="K35" i="16"/>
  <c r="K35" i="10"/>
  <c r="K35" i="7"/>
  <c r="K35" i="20" l="1"/>
  <c r="K35" i="28"/>
  <c r="K35" i="13"/>
  <c r="K35" i="8"/>
  <c r="K35" i="32"/>
  <c r="K35" i="31"/>
  <c r="K35" i="17"/>
  <c r="G35" i="20"/>
  <c r="I35" i="20"/>
  <c r="G35" i="28"/>
  <c r="I35" i="28"/>
  <c r="K35" i="9"/>
  <c r="K35" i="12"/>
  <c r="K35" i="15"/>
  <c r="G35" i="19"/>
  <c r="G35" i="18"/>
  <c r="G35" i="17"/>
  <c r="G35" i="26"/>
  <c r="G35" i="11"/>
  <c r="G35" i="10"/>
  <c r="G35" i="9"/>
  <c r="G35" i="8"/>
  <c r="G35" i="31"/>
  <c r="G35" i="7"/>
  <c r="G35" i="5"/>
  <c r="G35" i="32"/>
  <c r="K35" i="19"/>
  <c r="K35" i="18"/>
  <c r="G35" i="16"/>
  <c r="I35" i="16"/>
  <c r="G35" i="15"/>
  <c r="G35" i="13"/>
  <c r="I35" i="13"/>
  <c r="K35" i="26"/>
  <c r="G35" i="12"/>
  <c r="K35" i="11"/>
  <c r="I35" i="10"/>
  <c r="I35" i="8"/>
  <c r="I35" i="7"/>
  <c r="I35" i="5"/>
  <c r="K35" i="5"/>
  <c r="G35" i="6"/>
  <c r="I35" i="6"/>
  <c r="K35" i="6"/>
  <c r="I35" i="17" l="1"/>
  <c r="I35" i="31"/>
  <c r="I35" i="9"/>
  <c r="I35" i="12"/>
  <c r="I35" i="15"/>
  <c r="I35" i="32"/>
  <c r="I35" i="19"/>
  <c r="I35" i="26"/>
  <c r="I35" i="18"/>
  <c r="I35" i="11"/>
  <c r="G30" i="4" l="1"/>
  <c r="G34" i="4"/>
  <c r="J26" i="4"/>
  <c r="K26" i="4" s="1"/>
  <c r="G27" i="4"/>
  <c r="J28" i="4"/>
  <c r="K28" i="4" s="1"/>
  <c r="J29" i="4"/>
  <c r="K29" i="4" s="1"/>
  <c r="J30" i="4"/>
  <c r="K30" i="4" s="1"/>
  <c r="G31" i="4"/>
  <c r="J32" i="4"/>
  <c r="K32" i="4" s="1"/>
  <c r="J33" i="4"/>
  <c r="K33" i="4" s="1"/>
  <c r="D26" i="4"/>
  <c r="D27" i="4"/>
  <c r="D28" i="4"/>
  <c r="D29" i="4"/>
  <c r="D30" i="4"/>
  <c r="D31" i="4"/>
  <c r="D32" i="4"/>
  <c r="D33" i="4"/>
  <c r="D34" i="4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K24" i="1" s="1"/>
  <c r="J25" i="1"/>
  <c r="K25" i="1" s="1"/>
  <c r="J26" i="1"/>
  <c r="K26" i="1" s="1"/>
  <c r="J27" i="1"/>
  <c r="K27" i="1" s="1"/>
  <c r="J28" i="1"/>
  <c r="K28" i="1"/>
  <c r="J29" i="1"/>
  <c r="K29" i="1" s="1"/>
  <c r="J30" i="1"/>
  <c r="K30" i="1" s="1"/>
  <c r="J31" i="1"/>
  <c r="K31" i="1"/>
  <c r="J32" i="1"/>
  <c r="G24" i="1"/>
  <c r="G25" i="1"/>
  <c r="G26" i="1"/>
  <c r="G27" i="1"/>
  <c r="G28" i="1"/>
  <c r="G29" i="1"/>
  <c r="G30" i="1"/>
  <c r="G31" i="1"/>
  <c r="G32" i="4" l="1"/>
  <c r="G28" i="4"/>
  <c r="G26" i="4"/>
  <c r="J31" i="4"/>
  <c r="K31" i="4" s="1"/>
  <c r="I31" i="4" s="1"/>
  <c r="J27" i="4"/>
  <c r="K27" i="4" s="1"/>
  <c r="G33" i="4"/>
  <c r="I33" i="4" s="1"/>
  <c r="G29" i="4"/>
  <c r="I29" i="4" s="1"/>
  <c r="I29" i="1"/>
  <c r="I27" i="1"/>
  <c r="I31" i="1"/>
  <c r="I25" i="1"/>
  <c r="I28" i="1"/>
  <c r="I30" i="1"/>
  <c r="I26" i="1"/>
  <c r="I24" i="1"/>
  <c r="I32" i="4"/>
  <c r="I27" i="4"/>
  <c r="I28" i="4"/>
  <c r="I30" i="4"/>
  <c r="I26" i="4"/>
  <c r="G32" i="1" l="1"/>
  <c r="K32" i="1"/>
  <c r="G4" i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J34" i="4"/>
  <c r="K34" i="4" s="1"/>
  <c r="I34" i="4" s="1"/>
  <c r="J12" i="4"/>
  <c r="K12" i="4" s="1"/>
  <c r="J13" i="4"/>
  <c r="K13" i="4" s="1"/>
  <c r="J14" i="4"/>
  <c r="K14" i="4" s="1"/>
  <c r="G15" i="4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4" i="4"/>
  <c r="K24" i="4" s="1"/>
  <c r="I32" i="1" l="1"/>
  <c r="K19" i="1"/>
  <c r="G19" i="1"/>
  <c r="G20" i="1"/>
  <c r="K20" i="1"/>
  <c r="G14" i="1"/>
  <c r="K14" i="1"/>
  <c r="G18" i="1"/>
  <c r="K18" i="1"/>
  <c r="K21" i="1"/>
  <c r="G21" i="1"/>
  <c r="K15" i="1"/>
  <c r="G15" i="1"/>
  <c r="K17" i="1"/>
  <c r="G17" i="1"/>
  <c r="G16" i="1"/>
  <c r="K16" i="1"/>
  <c r="K11" i="1"/>
  <c r="G11" i="1"/>
  <c r="K13" i="1"/>
  <c r="G13" i="1"/>
  <c r="G12" i="1"/>
  <c r="K12" i="1"/>
  <c r="J23" i="4"/>
  <c r="K23" i="4" s="1"/>
  <c r="K23" i="1"/>
  <c r="G23" i="1"/>
  <c r="G22" i="1"/>
  <c r="K22" i="1"/>
  <c r="J25" i="4"/>
  <c r="K25" i="4" s="1"/>
  <c r="J11" i="4"/>
  <c r="K11" i="4" s="1"/>
  <c r="G25" i="4"/>
  <c r="G24" i="4"/>
  <c r="I24" i="4" s="1"/>
  <c r="G23" i="4"/>
  <c r="G22" i="4"/>
  <c r="I22" i="4" s="1"/>
  <c r="G21" i="4"/>
  <c r="I21" i="4" s="1"/>
  <c r="G20" i="4"/>
  <c r="I20" i="4" s="1"/>
  <c r="G19" i="4"/>
  <c r="I19" i="4" s="1"/>
  <c r="G18" i="4"/>
  <c r="I18" i="4" s="1"/>
  <c r="G17" i="4"/>
  <c r="I17" i="4" s="1"/>
  <c r="G16" i="4"/>
  <c r="I16" i="4" s="1"/>
  <c r="J15" i="4"/>
  <c r="K15" i="4" s="1"/>
  <c r="I15" i="4" s="1"/>
  <c r="I22" i="1" l="1"/>
  <c r="I12" i="1"/>
  <c r="I14" i="1"/>
  <c r="I13" i="1"/>
  <c r="I15" i="1"/>
  <c r="I23" i="4"/>
  <c r="I23" i="1"/>
  <c r="I16" i="1"/>
  <c r="I18" i="1"/>
  <c r="I20" i="1"/>
  <c r="I11" i="1"/>
  <c r="I17" i="1"/>
  <c r="I21" i="1"/>
  <c r="I19" i="1"/>
  <c r="I25" i="4"/>
  <c r="G10" i="1" l="1"/>
  <c r="J4" i="1"/>
  <c r="K4" i="1" s="1"/>
  <c r="I4" i="1" s="1"/>
  <c r="J9" i="1"/>
  <c r="J10" i="1"/>
  <c r="G14" i="4"/>
  <c r="I14" i="4" s="1"/>
  <c r="K9" i="1" l="1"/>
  <c r="K10" i="1"/>
  <c r="I10" i="1" s="1"/>
  <c r="G9" i="1"/>
  <c r="G13" i="4"/>
  <c r="I13" i="4" s="1"/>
  <c r="D7" i="4"/>
  <c r="D6" i="4"/>
  <c r="I9" i="1" l="1"/>
  <c r="H7" i="4" l="1"/>
  <c r="H6" i="4"/>
  <c r="F7" i="4"/>
  <c r="G7" i="4" s="1"/>
  <c r="G9" i="4"/>
  <c r="G11" i="4"/>
  <c r="I11" i="4" s="1"/>
  <c r="F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J6" i="4" l="1"/>
  <c r="G6" i="4"/>
  <c r="J8" i="4"/>
  <c r="K8" i="4" s="1"/>
  <c r="G8" i="4"/>
  <c r="K6" i="4"/>
  <c r="J7" i="4"/>
  <c r="K7" i="4" s="1"/>
  <c r="I7" i="4" s="1"/>
  <c r="J9" i="4"/>
  <c r="K9" i="4" s="1"/>
  <c r="I9" i="4" s="1"/>
  <c r="J10" i="4"/>
  <c r="K10" i="4" s="1"/>
  <c r="G12" i="4"/>
  <c r="I12" i="4" s="1"/>
  <c r="G10" i="4"/>
  <c r="I6" i="4" l="1"/>
  <c r="I8" i="4"/>
  <c r="G35" i="4"/>
  <c r="I10" i="4"/>
  <c r="K35" i="4"/>
  <c r="G5" i="1"/>
  <c r="J5" i="1"/>
  <c r="K5" i="1" s="1"/>
  <c r="G6" i="1"/>
  <c r="J6" i="1"/>
  <c r="K6" i="1" s="1"/>
  <c r="G7" i="1"/>
  <c r="J7" i="1"/>
  <c r="K7" i="1" s="1"/>
  <c r="G8" i="1"/>
  <c r="J8" i="1"/>
  <c r="K8" i="1" s="1"/>
  <c r="I35" i="4" l="1"/>
  <c r="I8" i="1"/>
  <c r="I7" i="1"/>
  <c r="I5" i="1"/>
  <c r="I6" i="1"/>
  <c r="G33" i="1"/>
  <c r="K33" i="1"/>
  <c r="I33" i="1" l="1"/>
</calcChain>
</file>

<file path=xl/sharedStrings.xml><?xml version="1.0" encoding="utf-8"?>
<sst xmlns="http://schemas.openxmlformats.org/spreadsheetml/2006/main" count="1574" uniqueCount="99">
  <si>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</si>
  <si>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</si>
  <si>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</si>
  <si>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</si>
  <si>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</si>
  <si>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</si>
  <si>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</si>
  <si>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</si>
  <si>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</si>
  <si>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</si>
  <si>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</si>
  <si>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t>ARKUSZ KALKULACYJNY WRAZ ZE SZCZEGÓŁOWYM OPISEM PRZEDMIOTU ZAMÓWIENIA</t>
  </si>
  <si>
    <t>ARKUSZ KALKULACYJNY ZE SZCZEGÓŁOWYM OPISEM PRZEDMIOTU ZAMÓWIENIA</t>
  </si>
  <si>
    <t>Szkoła Podstawowa nr 2 im. Henryka Sucharskiego, ul. Komuny Paryskiej 36-38, 50-451 Wrocław</t>
  </si>
  <si>
    <t>Szkoła Podstawowa nr 8 im. Józefa Piłsudskiego, ul. Kowalska 105, 51-424 Wrocław</t>
  </si>
  <si>
    <t>Zespół Szkolno - Przedszkolny nr 3, ul. Inflancka 13, 51 -354 Wrocław</t>
  </si>
  <si>
    <t>Szkoła Podstawowa nr 28 im. Generała Leopolda Okulickiego, ul. Grecka 59, 54-406 Wrocław</t>
  </si>
  <si>
    <t>Zespół Szkolno - Przedszkolny Nr 21, ul. Kłodzka 40, 50 - 536 Wrocław</t>
  </si>
  <si>
    <t>Zespół Szkół nr 21, ul. Piotra Ignuta 28, 54-152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</si>
  <si>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</si>
  <si>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</si>
  <si>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Szkoła Podstawowa nr 108 im. Juliana Tuwima, ul. Bolesława Chrobrego 3, 50-240 Wrocław</t>
  </si>
  <si>
    <t>Zespół Szkolno - Przedszkolny nr 1, ul. Zemska 16C, 54-440 Wrocław</t>
  </si>
  <si>
    <t>Szkoła Podstawowa nr 118 im. Płk Pilota Bolesława Orlińskiego, ul. Bulwar Ikara 19, 54-130 Wrocław</t>
  </si>
  <si>
    <t xml:space="preserve">Szkoła Podstawowa im. Piastów Śląskich, Chrząstawa Wielka, ul. Wrocławska 19 </t>
  </si>
  <si>
    <t>wartość podatku VAT</t>
  </si>
  <si>
    <t>razem VAT</t>
  </si>
  <si>
    <t>Szkoła Podstawowa nr 9 im. Wincentego Pola, ul. Nyska 66,  50-505 Wrocław</t>
  </si>
  <si>
    <t>Katalogowa nazwa produktu oraz nazwa producenta</t>
  </si>
  <si>
    <t>Szkoła Podstawowa nr 29 im. Konstytucji 3 Maja, ul. Kraińskiego 1, 50-153 Wrocław</t>
  </si>
  <si>
    <t>Szkoła Podstawowa nr 63 im. Anny Jasińskiej, ul. Mennicza 21-23, 50-057 Wrocław</t>
  </si>
  <si>
    <t>Szkoła Podstawowa nr 71, ul. Podwale 57, 50 – 039 Wrocław</t>
  </si>
  <si>
    <t>Szkoła Podstawowa im. Janusza Korczaka, Ratowice, ul. Wrocławska 36, 55-003 Czernica</t>
  </si>
  <si>
    <t>Liczba szt. do 1 pracowni</t>
  </si>
  <si>
    <t>gra planszowa- gra terapeutyczna skierowana do uczniów klas I-III; celem gry jest omówienie podstawowych emocji oraz doskonalenie umiejętności nazywania i wyrażania ich; gra dla  min. 5 graczy; szczegółowa instrukcja dołączona do gry</t>
  </si>
  <si>
    <t>ludzie i emocje - pakiet fotografii</t>
  </si>
  <si>
    <t>pakiet fotografii zawierający treści o tematyce społecznej typu: emocje, rodziny, aktywne dzieci, zawody; min. 90 zdjęć o wymiarach ok. 14 x 21,5 cm, kartonowe pudełko do przechowywania</t>
  </si>
  <si>
    <t>historyjki obrazkowe o uczuciach</t>
  </si>
  <si>
    <t>krótkie opowieści ukazujące codzienne zdarzenia, które wywołują różne emocje np.: radość, smutek, zdziwienie, obrzydzenie, zazdrość; w zestawie oprócz kart sytuacyjnych powinny znajdować się karty ze zbliżeniem twarzy bohatera lub bohaterów ukazujące emocje; zestaw zawiera co najmniej 32 historie na kilku kartach każda, karty z lakierowanego kartonu, zamykane pudełko do przechowywania</t>
  </si>
  <si>
    <t>zestaw zawiera 10 różnych książek tematycznych, o zróżnicowanym stopniu trudności przeznaczonych dla dzieci klas I-III oraz 8 plastikowych ramek kolorowymi przesuwanymi guzikami. Plastikowa ramka do której wsuwa się kartę z zadaniami, poprzez przesunięcie kolorowych guziczków udziela odpowiedzi, po odwróceniu karty zadań na drugą stronę można sprawdzić poprawność odpowiedzi wraz z zestawem kart z zadaniami.</t>
  </si>
  <si>
    <t>animacyjna chusta z tkaniny</t>
  </si>
  <si>
    <t>Chusta umożliwia zabawę z dziećmi w każdych warunkach bez względu na wiek uczestników, pobudza wyobraźnię, umożliwia ćwiczenia refleksu, zwinności i spostrzegawczości. Chusta wykonana z tkaniny o średnicy  min. 3,5 metra, posiadająca min. 8 uchwytów, maksymalne obciążenie 10 kg, na środku siateczka</t>
  </si>
  <si>
    <t xml:space="preserve">zestaw (6 częściowy) kształtek do zabawy i wypoczynku </t>
  </si>
  <si>
    <t xml:space="preserve">Pokrycie kształtek wykonane z trwałej tkaniny PCV. W skład zestawu wchodzi:
1) jedno duże koło o śr. 100 cm i wys. 20 cm, 
2) pięć półkoli o wym. 60 x 30 x 20 cm.
Wymiary mogą się różnić o +/-10%
</t>
  </si>
  <si>
    <t>Gra planszowa pozwalająca na poznanie i zrozumienie swoich emocji, odkrycie w sobie empatii, poprawienie umiejętność komunikacji interpersonalnej oraz rozwinięcie umiejętność uważnego słuchania i świadomego komunikowania. książeczka z instrukcją dołączona do gry.</t>
  </si>
  <si>
    <t>gra edukacyjna/terapeutyczna typu "Odkrywca"</t>
  </si>
  <si>
    <t>worek do boksowania złości</t>
  </si>
  <si>
    <t>wykonany z trwałej i zmywalnej tkaniny PCV w kształcie walcowatej poduszki z rozzłoszczoną buzią,  orientacyjne wymiary: 26x45
Wymiary mogą się różnić o +/-10%</t>
  </si>
  <si>
    <t>plansza do wytupywania złości</t>
  </si>
  <si>
    <t>obrazki przedstawiające sytuacje problemowe</t>
  </si>
  <si>
    <t xml:space="preserve">Min. 143 karty przedstawiające co najmniej 32 sytuacje problemowe, w których może się znaleźć dziecko np. w szkole, w domu, w sklepie, w grupie rówieśników, itp. </t>
  </si>
  <si>
    <t>dźwiękowe przyciski rywalizacji</t>
  </si>
  <si>
    <t>cztery różnokolorowe przyciski dźwiękowe, średnica min. 9 cm</t>
  </si>
  <si>
    <t>alfabet obrazkowy</t>
  </si>
  <si>
    <t xml:space="preserve">Kolorowe plansze zafoliowane obustronnie w ilości min. 32 szt., przedstawiające małą i dużą literę pisaną, słowo na daną literę i ilustrującą słowo grafikę, kraty pracy dla dzieci (rysunki konturowe) do kopiowania, kolorowania i wycinania; płyta CD (matryca) ze wszystkimi planszami i kartami pracy z możliwością wielokrotnego drukowania; </t>
  </si>
  <si>
    <t>wykonany z trwałej i zmywalnej tkaniny PCV, na jednokolorowym tle kształt rozzłoszczonych stóp, orientacyjne wymiary 44x44 cm.
Wymiary mogą się różnić o +/-10%</t>
  </si>
  <si>
    <t>gry dydaktyczne - czytanie i pisanie</t>
  </si>
  <si>
    <t>cel gry  nauczyć dzieci liter i słów, rozpoznawać różnicę między samogłoskami i spółgłoskami</t>
  </si>
  <si>
    <t>tabliczki ze szlaczkami</t>
  </si>
  <si>
    <t>min. 6 dwustronnych tabliczek o wymiarach min. 36x30 cm z wzorami o różnym stopniu trudności i znakami litero podobnymi do rysowania po śladzie z kropek</t>
  </si>
  <si>
    <t>zestaw edukacyjny alfabet</t>
  </si>
  <si>
    <t>min. 289 kartoników z literami i znakami interpunkcyjnymi o wym. ok. 10 x 12 cm, min. 71 kart z dwudźwiękami i zmiękczeniami o wym. ok. 16 x 12 cm; każdy kartonik z otworem do zawieszenia</t>
  </si>
  <si>
    <t>kaseta zawierająca min. 150 klocków z pełnym zestawem 44 liter, cyfr , znaków interpunkcyjnych i matematycznych, kolorowy szlaczek w dolnej części klocków ułatwiający właściwe umieszczanie liter</t>
  </si>
  <si>
    <t>dywanik glottodydaktyczny</t>
  </si>
  <si>
    <t>wymiary min 100x100 cm, dwie plansze na jednym dywaniku: literki podstawowe, na drugim literki nie podstawowe z zaznaczonym kierunkiem kreślenia</t>
  </si>
  <si>
    <t>zbiór zadań - czytanie i pisanie</t>
  </si>
  <si>
    <t>Zbiór ćwiczeń i zadań doskonalących pisanie i czytanie, zgodny z podstawą programową MEN, przeznaczony do nauczania wczesnoszkolnego. Co najmniej 5 różnych tytułów.</t>
  </si>
  <si>
    <t>magnetyczne litery pisane i drukowane</t>
  </si>
  <si>
    <t xml:space="preserve">Kolorowe litery wykonane ze sklejki, o wysokości od min. 27 mm. do max.  40 mm. 
min. po 83 szt. liter drukowanych i pisanych, po min. 2 szt. z każdej z liter </t>
  </si>
  <si>
    <t>Zestaw prób diagnostycznych do oceny lateralizacji czynności ruchowych na poziomie edukacji elementarnej w aspekcie przygotowania dziecka do pisania.
• Wprowadzenie merytoryczne 
• Opis prób diagnostycznych wraz z instrukcjami dla nauczyciela 
• Pomoce do badań (zabawki) wykonane z wysokiej jakości drewna umieszczone w zamykanym pudełku 
• Arkusz zapisu wyników 
• Program komputerowy, który wskaże nauczycielowi typ lateralizacji badanego dziecka oraz kierunek dalszej pracy</t>
  </si>
  <si>
    <t>lateralizacja</t>
  </si>
  <si>
    <t>zestaw do ćwiczeń motoryki ręki</t>
  </si>
  <si>
    <t>Zestaw narzędzi usprawniających mięśnie dłoni. Ma rozwijać u dzieci umiejętności motoryczne i przygotować się do pisania, cięcia i innych czynności potrzebnych w szkole.
• szczypce o dł. od 9 cm do 11 cm
• łyżka do formowania kulek o dł. od 15 cm do 17 cm
• kroplomierz o dł. od 15 cm do 17 cm</t>
  </si>
  <si>
    <t>zestaw tablic - przygotowanie do pisania</t>
  </si>
  <si>
    <t>min. 4 komplety tablic z szablonem przedstawiającym figury geometryczne oraz rysikiem umożliwiającymi trenowanie właściwego chwytu podczas pisania, wym. min. 25,5 x 21,5 cm, rysik o dł. min. 10,5 cm</t>
  </si>
  <si>
    <t>alfabet polski - pisany i cyfry</t>
  </si>
  <si>
    <t>min. 88 drewnianych tabliczek o wymiarach ok.  10,5 x 12,5 cm, w tym z wyżłobionymi: 74 sztuki z małymi i wielkimi literami pisanymi, 10 sztuk z cyframi, 4 sztuki z podstawowymi znakami matematycznymi, instrukcja z propozycjami zabaw, drewniana skrzynka do przechowywania</t>
  </si>
  <si>
    <t>zbiór zadań - liczenie</t>
  </si>
  <si>
    <t>Zbiór ćwiczeń i zadań doskonalących liczenie, zgodny z podstawą programową MEN, przeznaczony do nauczania wczesnoszkolnego. Co najmniej 5 różnych tytułów.</t>
  </si>
  <si>
    <t>klocki matematyczne</t>
  </si>
  <si>
    <t>zestaw min. 100 kostek w 10 kolorach o wymiarach min. 2x2 cm</t>
  </si>
  <si>
    <t>zestaw matematyczny z kartami zadań</t>
  </si>
  <si>
    <t xml:space="preserve">Wieloelementowy zestaw do zabaw i ćwiczeń matematycznych wspomagających naukę liczenia i sortowania. W skład zestawu wchodzą: min. 700 liczmanów, min. 12 dwustronnych kart </t>
  </si>
  <si>
    <t>zestaw do działań matematycznych</t>
  </si>
  <si>
    <t xml:space="preserve">Zestaw kart z grubego kartonu. Zestaw pozwala na przeprowadzanie wielu ćwiczeń w zakresie działań matematycznych w zakresie 100, min. 200 kartoników o wym. min. 4cm x 4cm. </t>
  </si>
  <si>
    <t>tablica czasu dla uczniów</t>
  </si>
  <si>
    <t>Tablice sucho ścieralne, które pomagają przedstawić upływający czas. Wykonane z elastycznego tworzywa sztucznego, format: A4, min. 10 szt. w zestawie.</t>
  </si>
  <si>
    <t>Gra planszowa wspomagająca naukę liczenia dla uczniów klas I-III, min. 5 różnych gier na pracownię</t>
  </si>
  <si>
    <t>POMOCE DYDAKTYCZNE DO INDYWIDUALIZACJI WSPARCIA</t>
  </si>
  <si>
    <t>Zespół Szkolno-Przedszkolny Nr 11, ul. Strachocińska 155-157, 51-518 Wrocław</t>
  </si>
  <si>
    <t>Szkoła Podstawowa nr 64 im. Władysława Broniewskiego, ul. Wojszycka 1, 53-006 Wrocław</t>
  </si>
  <si>
    <t>Zespół Szkolno - Przedszkolny nr 18, ul. Poznańska 26, 53-630 Wrocław</t>
  </si>
  <si>
    <t xml:space="preserve">klocki </t>
  </si>
  <si>
    <t xml:space="preserve">gry edukacyjne
/terapeutyczne
</t>
  </si>
  <si>
    <t xml:space="preserve">zestaw ćwiczeń wspierających rozwój dziecka </t>
  </si>
  <si>
    <t xml:space="preserve">gra edukacyjna/terapeutyczna </t>
  </si>
  <si>
    <t>klocki</t>
  </si>
  <si>
    <t xml:space="preserve">gry dydaktyczne –liczenie </t>
  </si>
  <si>
    <t>gry dydaktyczne –liczenie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</si>
</sst>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3F3F76"/>
      <name val="Calibri"/>
      <family val="2"/>
      <charset val="238"/>
    </font>
    <font>
      <sz val="9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sz val="9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F7F7F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9" fillId="0" borderId="4" xfId="2" applyFont="1" applyBorder="1" applyAlignment="1">
      <alignment horizontal="center" vertical="center" wrapText="1"/>
    </xf>
    <xf numFmtId="0" fontId="6" fillId="0" borderId="0" xfId="0" applyFont="1"/>
    <xf numFmtId="44" fontId="6" fillId="0" borderId="0" xfId="0" applyNumberFormat="1" applyFont="1"/>
    <xf numFmtId="1" fontId="0" fillId="0" borderId="0" xfId="0" applyNumberFormat="1"/>
    <xf numFmtId="1" fontId="9" fillId="0" borderId="4" xfId="2" applyNumberFormat="1" applyFont="1" applyBorder="1" applyAlignment="1">
      <alignment horizontal="center" vertical="center" wrapText="1"/>
    </xf>
    <xf numFmtId="1" fontId="6" fillId="0" borderId="0" xfId="0" applyNumberFormat="1" applyFont="1"/>
    <xf numFmtId="44" fontId="0" fillId="0" borderId="5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4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>
      <alignment horizontal="left" vertical="center" wrapText="1"/>
    </xf>
    <xf numFmtId="0" fontId="8" fillId="0" borderId="14" xfId="2" applyBorder="1" applyProtection="1"/>
    <xf numFmtId="0" fontId="8" fillId="0" borderId="3" xfId="2" applyBorder="1" applyProtection="1"/>
    <xf numFmtId="0" fontId="8" fillId="0" borderId="0" xfId="2" applyProtection="1"/>
    <xf numFmtId="0" fontId="8" fillId="0" borderId="15" xfId="2" applyBorder="1" applyProtection="1"/>
    <xf numFmtId="0" fontId="8" fillId="0" borderId="0" xfId="2" applyBorder="1" applyProtection="1"/>
    <xf numFmtId="0" fontId="8" fillId="0" borderId="16" xfId="2" applyBorder="1" applyProtection="1"/>
    <xf numFmtId="0" fontId="8" fillId="0" borderId="11" xfId="2" applyBorder="1" applyProtection="1"/>
    <xf numFmtId="0" fontId="10" fillId="0" borderId="11" xfId="0" applyFont="1" applyBorder="1" applyAlignment="1" applyProtection="1">
      <alignment wrapText="1"/>
    </xf>
    <xf numFmtId="0" fontId="0" fillId="0" borderId="0" xfId="0" applyProtection="1"/>
    <xf numFmtId="1" fontId="0" fillId="0" borderId="0" xfId="0" applyNumberFormat="1" applyProtection="1"/>
    <xf numFmtId="0" fontId="0" fillId="4" borderId="5" xfId="0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44" fontId="0" fillId="0" borderId="7" xfId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left" vertical="center" wrapText="1"/>
    </xf>
    <xf numFmtId="1" fontId="0" fillId="4" borderId="7" xfId="0" applyNumberForma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 wrapText="1"/>
    </xf>
    <xf numFmtId="164" fontId="6" fillId="0" borderId="0" xfId="0" applyNumberFormat="1" applyFont="1"/>
    <xf numFmtId="164" fontId="0" fillId="0" borderId="7" xfId="0" applyNumberFormat="1" applyFill="1" applyBorder="1" applyAlignment="1">
      <alignment horizontal="right" vertical="center" wrapText="1"/>
    </xf>
    <xf numFmtId="164" fontId="0" fillId="0" borderId="5" xfId="0" applyNumberFormat="1" applyFill="1" applyBorder="1" applyAlignment="1">
      <alignment horizontal="right" vertical="center" wrapText="1"/>
    </xf>
    <xf numFmtId="164" fontId="0" fillId="0" borderId="19" xfId="0" applyNumberFormat="1" applyFill="1" applyBorder="1" applyAlignment="1">
      <alignment horizontal="right" vertical="center" wrapText="1"/>
    </xf>
    <xf numFmtId="44" fontId="0" fillId="0" borderId="0" xfId="0" applyNumberFormat="1"/>
    <xf numFmtId="1" fontId="0" fillId="0" borderId="7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justify" vertical="center" wrapText="1"/>
    </xf>
    <xf numFmtId="0" fontId="12" fillId="0" borderId="20" xfId="0" applyFont="1" applyBorder="1" applyAlignment="1" applyProtection="1">
      <alignment horizontal="justify" vertical="center" wrapText="1"/>
    </xf>
    <xf numFmtId="0" fontId="0" fillId="0" borderId="21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11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0" borderId="3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4" fillId="3" borderId="2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pane ySplit="3" topLeftCell="A4" activePane="bottomLeft" state="frozen"/>
      <selection pane="bottomLeft" activeCell="C14" sqref="C14"/>
    </sheetView>
  </sheetViews>
  <sheetFormatPr defaultRowHeight="14.25"/>
  <cols>
    <col min="1" max="1" width="5.625" customWidth="1"/>
    <col min="2" max="2" width="14.125" customWidth="1"/>
    <col min="3" max="3" width="96.125" customWidth="1"/>
    <col min="4" max="4" width="28.75" customWidth="1"/>
    <col min="5" max="5" width="10.625" customWidth="1"/>
    <col min="6" max="6" width="11.875" customWidth="1"/>
    <col min="7" max="7" width="12" customWidth="1"/>
    <col min="8" max="8" width="10.25" style="6" bestFit="1" customWidth="1"/>
    <col min="9" max="9" width="11.875" style="6" customWidth="1"/>
    <col min="10" max="10" width="12.25" customWidth="1"/>
    <col min="11" max="11" width="12.125" bestFit="1" customWidth="1"/>
  </cols>
  <sheetData>
    <row r="1" spans="1:11" ht="36.75" customHeight="1" thickBot="1">
      <c r="A1" s="56" t="s">
        <v>11</v>
      </c>
      <c r="B1" s="56"/>
      <c r="C1" s="56"/>
      <c r="D1" s="56"/>
      <c r="E1" s="56"/>
    </row>
    <row r="2" spans="1:11" ht="39" thickBot="1">
      <c r="A2" s="28" t="s">
        <v>0</v>
      </c>
      <c r="B2" s="29" t="s">
        <v>1</v>
      </c>
      <c r="C2" s="30" t="s">
        <v>2</v>
      </c>
      <c r="D2" s="30" t="s">
        <v>28</v>
      </c>
      <c r="E2" s="30" t="s">
        <v>3</v>
      </c>
      <c r="F2" s="3" t="s">
        <v>4</v>
      </c>
      <c r="G2" s="3" t="s">
        <v>5</v>
      </c>
      <c r="H2" s="7" t="s">
        <v>6</v>
      </c>
      <c r="I2" s="7" t="s">
        <v>25</v>
      </c>
      <c r="J2" s="3" t="s">
        <v>7</v>
      </c>
      <c r="K2" s="3" t="s">
        <v>8</v>
      </c>
    </row>
    <row r="3" spans="1:11" ht="15" thickBot="1">
      <c r="A3" s="57" t="s">
        <v>88</v>
      </c>
      <c r="B3" s="58"/>
      <c r="C3" s="58"/>
      <c r="D3" s="59"/>
      <c r="E3" s="58"/>
      <c r="F3" s="58"/>
      <c r="G3" s="58"/>
      <c r="H3" s="58"/>
      <c r="I3" s="58"/>
      <c r="J3" s="58"/>
      <c r="K3" s="60"/>
    </row>
    <row r="4" spans="1:11" s="2" customFormat="1" ht="33.75">
      <c r="A4" s="32">
        <v>1</v>
      </c>
      <c r="B4" s="48" t="s">
        <v>93</v>
      </c>
      <c r="C4" s="50" t="s">
        <v>34</v>
      </c>
      <c r="D4" s="25"/>
      <c r="E4" s="33">
        <f>'SP2'!E6+'SP 8'!E6+'SP 9'!E6+'ZSP 3'!E6+'ZSP 18'!E6+'SP 28'!E6+'SP 29'!E6+'ZSP 21'!E6+'ZSP 11'!E6+'SP 63'!E6+'SP 64'!E6+'SP 71'!E6+'ZS 21'!E6+'SP 85'!E6+'SP 99'!E6+'SP 108'!E6+'ZSP 1'!E6+'SP 118'!E6+'SP Ratowice'!E6+'SP Chrząstawa '!E6</f>
        <v>64</v>
      </c>
      <c r="F4" s="13"/>
      <c r="G4" s="10">
        <f t="shared" ref="G4:G32" si="0">F4*E4</f>
        <v>0</v>
      </c>
      <c r="H4" s="39"/>
      <c r="I4" s="42">
        <f>K4-G4</f>
        <v>0</v>
      </c>
      <c r="J4" s="10">
        <f>F4*H4%+F4</f>
        <v>0</v>
      </c>
      <c r="K4" s="11">
        <f>J4*E4</f>
        <v>0</v>
      </c>
    </row>
    <row r="5" spans="1:11" s="1" customFormat="1" ht="22.5">
      <c r="A5" s="31">
        <f>A4+1</f>
        <v>2</v>
      </c>
      <c r="B5" s="49" t="s">
        <v>35</v>
      </c>
      <c r="C5" s="50" t="s">
        <v>36</v>
      </c>
      <c r="D5" s="25"/>
      <c r="E5" s="33">
        <f>'SP2'!E7+'SP 8'!E7+'SP 9'!E7+'ZSP 3'!E7+'ZSP 18'!E7+'SP 28'!E7+'SP 29'!E7+'ZSP 21'!E7+'ZSP 11'!E7+'SP 63'!E7+'SP 64'!E7+'SP 71'!E7+'ZS 21'!E7+'SP 85'!E7+'SP 99'!E7+'SP 108'!E7+'ZSP 1'!E7+'SP 118'!E7+'SP Ratowice'!E7+'SP Chrząstawa '!E7</f>
        <v>16</v>
      </c>
      <c r="F5" s="14"/>
      <c r="G5" s="9">
        <f t="shared" si="0"/>
        <v>0</v>
      </c>
      <c r="H5" s="40"/>
      <c r="I5" s="44">
        <f t="shared" ref="I5:I8" si="1">K5-G5</f>
        <v>0</v>
      </c>
      <c r="J5" s="9">
        <f t="shared" ref="J5:J8" si="2">F5*H5%+F5</f>
        <v>0</v>
      </c>
      <c r="K5" s="12">
        <f t="shared" ref="K5:K8" si="3">J5*E5</f>
        <v>0</v>
      </c>
    </row>
    <row r="6" spans="1:11" s="1" customFormat="1" ht="45">
      <c r="A6" s="31">
        <f t="shared" ref="A6:A32" si="4">A5+1</f>
        <v>3</v>
      </c>
      <c r="B6" s="49" t="s">
        <v>37</v>
      </c>
      <c r="C6" s="50" t="s">
        <v>38</v>
      </c>
      <c r="D6" s="26"/>
      <c r="E6" s="33">
        <f>'SP2'!E8+'SP 8'!E8+'SP 9'!E8+'ZSP 3'!E8+'ZSP 18'!E8+'SP 28'!E8+'SP 29'!E8+'ZSP 21'!E8+'ZSP 11'!E8+'SP 63'!E8+'SP 64'!E8+'SP 71'!E8+'ZS 21'!E8+'SP 85'!E8+'SP 99'!E8+'SP 108'!E8+'ZSP 1'!E8+'SP 118'!E8+'SP Ratowice'!E8+'SP Chrząstawa '!E8</f>
        <v>17</v>
      </c>
      <c r="F6" s="14"/>
      <c r="G6" s="9">
        <f t="shared" si="0"/>
        <v>0</v>
      </c>
      <c r="H6" s="40"/>
      <c r="I6" s="43">
        <f t="shared" si="1"/>
        <v>0</v>
      </c>
      <c r="J6" s="9">
        <f t="shared" si="2"/>
        <v>0</v>
      </c>
      <c r="K6" s="12">
        <f t="shared" si="3"/>
        <v>0</v>
      </c>
    </row>
    <row r="7" spans="1:11" s="1" customFormat="1" ht="45">
      <c r="A7" s="31">
        <f t="shared" si="4"/>
        <v>4</v>
      </c>
      <c r="B7" s="49" t="s">
        <v>94</v>
      </c>
      <c r="C7" s="50" t="s">
        <v>39</v>
      </c>
      <c r="D7" s="27"/>
      <c r="E7" s="33">
        <f>'SP2'!E9+'SP 8'!E9+'SP 9'!E9+'ZSP 3'!E9+'ZSP 18'!E9+'SP 28'!E9+'SP 29'!E9+'ZSP 21'!E9+'ZSP 11'!E9+'SP 63'!E9+'SP 64'!E9+'SP 71'!E9+'ZS 21'!E9+'SP 85'!E9+'SP 99'!E9+'SP 108'!E9+'ZSP 1'!E9+'SP 118'!E9+'SP Ratowice'!E9+'SP Chrząstawa '!E9</f>
        <v>17</v>
      </c>
      <c r="F7" s="14"/>
      <c r="G7" s="9">
        <f t="shared" si="0"/>
        <v>0</v>
      </c>
      <c r="H7" s="40"/>
      <c r="I7" s="43">
        <f>K7-G7</f>
        <v>0</v>
      </c>
      <c r="J7" s="9">
        <f t="shared" si="2"/>
        <v>0</v>
      </c>
      <c r="K7" s="12">
        <f t="shared" si="3"/>
        <v>0</v>
      </c>
    </row>
    <row r="8" spans="1:11" s="1" customFormat="1" ht="33.75">
      <c r="A8" s="31">
        <f t="shared" si="4"/>
        <v>5</v>
      </c>
      <c r="B8" s="49" t="s">
        <v>40</v>
      </c>
      <c r="C8" s="50" t="s">
        <v>41</v>
      </c>
      <c r="D8" s="27"/>
      <c r="E8" s="33">
        <f>'SP2'!E10+'SP 8'!E10+'SP 9'!E10+'ZSP 3'!E10+'ZSP 18'!E10+'SP 28'!E10+'SP 29'!E10+'ZSP 21'!E10+'ZSP 11'!E10+'SP 63'!E10+'SP 64'!E10+'SP 71'!E10+'ZS 21'!E10+'SP 85'!E10+'SP 99'!E10+'SP 108'!E10+'ZSP 1'!E10+'SP 118'!E10+'SP Ratowice'!E10+'SP Chrząstawa '!E10</f>
        <v>12</v>
      </c>
      <c r="F8" s="14"/>
      <c r="G8" s="9">
        <f t="shared" si="0"/>
        <v>0</v>
      </c>
      <c r="H8" s="40"/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56.25">
      <c r="A9" s="31">
        <f t="shared" si="4"/>
        <v>6</v>
      </c>
      <c r="B9" s="49" t="s">
        <v>42</v>
      </c>
      <c r="C9" s="50" t="s">
        <v>43</v>
      </c>
      <c r="D9" s="27"/>
      <c r="E9" s="33">
        <f>'SP2'!E11+'SP 8'!E11+'SP 9'!E11+'ZSP 3'!E11+'ZSP 18'!E11+'SP 28'!E11+'SP 29'!E11+'ZSP 21'!E11+'ZSP 11'!E11+'SP 63'!E11+'SP 64'!E11+'SP 71'!E11+'ZS 21'!E11+'SP 85'!E11+'SP 99'!E11+'SP 108'!E11+'ZSP 1'!E11+'SP 118'!E11+'SP Ratowice'!E11+'SP Chrząstawa '!E11</f>
        <v>14</v>
      </c>
      <c r="F9" s="14"/>
      <c r="G9" s="9">
        <f t="shared" si="0"/>
        <v>0</v>
      </c>
      <c r="H9" s="40"/>
      <c r="I9" s="43">
        <f t="shared" ref="I9:I10" si="5">K9-G9</f>
        <v>0</v>
      </c>
      <c r="J9" s="9">
        <f>F9*H9%+F9</f>
        <v>0</v>
      </c>
      <c r="K9" s="12">
        <f t="shared" ref="K9:K10" si="6">J9*E9</f>
        <v>0</v>
      </c>
    </row>
    <row r="10" spans="1:11" s="1" customFormat="1" ht="45">
      <c r="A10" s="31">
        <f t="shared" si="4"/>
        <v>7</v>
      </c>
      <c r="B10" s="49" t="s">
        <v>45</v>
      </c>
      <c r="C10" s="50" t="s">
        <v>44</v>
      </c>
      <c r="D10" s="27"/>
      <c r="E10" s="33">
        <f>'SP2'!E12+'SP 8'!E12+'SP 9'!E12+'ZSP 3'!E12+'ZSP 18'!E12+'SP 28'!E12+'SP 29'!E12+'ZSP 21'!E12+'ZSP 11'!E12+'SP 63'!E12+'SP 64'!E12+'SP 71'!E12+'ZS 21'!E12+'SP 85'!E12+'SP 99'!E12+'SP 108'!E12+'ZSP 1'!E12+'SP 118'!E12+'SP Ratowice'!E12+'SP Chrząstawa '!E12</f>
        <v>63</v>
      </c>
      <c r="F10" s="14"/>
      <c r="G10" s="9">
        <f t="shared" si="0"/>
        <v>0</v>
      </c>
      <c r="H10" s="40"/>
      <c r="I10" s="43">
        <f t="shared" si="5"/>
        <v>0</v>
      </c>
      <c r="J10" s="9">
        <f t="shared" ref="J10" si="7">F10*H10%+F10</f>
        <v>0</v>
      </c>
      <c r="K10" s="12">
        <f t="shared" si="6"/>
        <v>0</v>
      </c>
    </row>
    <row r="11" spans="1:11" s="1" customFormat="1" ht="33.75">
      <c r="A11" s="31">
        <f t="shared" si="4"/>
        <v>8</v>
      </c>
      <c r="B11" s="49" t="s">
        <v>46</v>
      </c>
      <c r="C11" s="50" t="s">
        <v>47</v>
      </c>
      <c r="D11" s="27"/>
      <c r="E11" s="33">
        <f>'SP2'!E13+'SP 8'!E13+'SP 9'!E13+'ZSP 3'!E13+'ZSP 18'!E13+'SP 28'!E13+'SP 29'!E13+'ZSP 21'!E13+'ZSP 11'!E13+'SP 63'!E13+'SP 64'!E13+'SP 71'!E13+'ZS 21'!E13+'SP 85'!E13+'SP 99'!E13+'SP 108'!E13+'ZSP 1'!E13+'SP 118'!E13+'SP Ratowice'!E13+'SP Chrząstawa '!E13</f>
        <v>59</v>
      </c>
      <c r="F11" s="14"/>
      <c r="G11" s="9">
        <f t="shared" si="0"/>
        <v>0</v>
      </c>
      <c r="H11" s="40"/>
      <c r="I11" s="43">
        <f t="shared" ref="I11:I32" si="8">K11-G11</f>
        <v>0</v>
      </c>
      <c r="J11" s="9">
        <f t="shared" ref="J11:J32" si="9">F11*H11%+F11</f>
        <v>0</v>
      </c>
      <c r="K11" s="12">
        <f t="shared" ref="K11:K32" si="10">J11*E11</f>
        <v>0</v>
      </c>
    </row>
    <row r="12" spans="1:11" s="1" customFormat="1" ht="33.75">
      <c r="A12" s="31">
        <f t="shared" si="4"/>
        <v>9</v>
      </c>
      <c r="B12" s="49" t="s">
        <v>48</v>
      </c>
      <c r="C12" s="50" t="s">
        <v>55</v>
      </c>
      <c r="D12" s="27"/>
      <c r="E12" s="33">
        <f>'SP2'!E14+'SP 8'!E14+'SP 9'!E14+'ZSP 3'!E14+'ZSP 18'!E14+'SP 28'!E14+'SP 29'!E14+'ZSP 21'!E14+'ZSP 11'!E14+'SP 63'!E14+'SP 64'!E14+'SP 71'!E14+'ZS 21'!E14+'SP 85'!E14+'SP 99'!E14+'SP 108'!E14+'ZSP 1'!E14+'SP 118'!E14+'SP Ratowice'!E14+'SP Chrząstawa '!E14</f>
        <v>61</v>
      </c>
      <c r="F12" s="14"/>
      <c r="G12" s="9">
        <f t="shared" si="0"/>
        <v>0</v>
      </c>
      <c r="H12" s="40"/>
      <c r="I12" s="43">
        <f t="shared" si="8"/>
        <v>0</v>
      </c>
      <c r="J12" s="9">
        <f t="shared" si="9"/>
        <v>0</v>
      </c>
      <c r="K12" s="12">
        <f t="shared" si="10"/>
        <v>0</v>
      </c>
    </row>
    <row r="13" spans="1:11" s="1" customFormat="1" ht="45">
      <c r="A13" s="31">
        <f t="shared" si="4"/>
        <v>10</v>
      </c>
      <c r="B13" s="49" t="s">
        <v>49</v>
      </c>
      <c r="C13" s="50" t="s">
        <v>50</v>
      </c>
      <c r="D13" s="27"/>
      <c r="E13" s="33">
        <f>'SP2'!E15+'SP 8'!E15+'SP 9'!E15+'ZSP 3'!E15+'ZSP 18'!E15+'SP 28'!E15+'SP 29'!E15+'ZSP 21'!E15+'ZSP 11'!E15+'SP 63'!E15+'SP 64'!E15+'SP 71'!E15+'ZS 21'!E15+'SP 85'!E15+'SP 99'!E15+'SP 108'!E15+'ZSP 1'!E15+'SP 118'!E15+'SP Ratowice'!E15+'SP Chrząstawa '!E15</f>
        <v>17</v>
      </c>
      <c r="F13" s="14"/>
      <c r="G13" s="9">
        <f t="shared" si="0"/>
        <v>0</v>
      </c>
      <c r="H13" s="40"/>
      <c r="I13" s="43">
        <f t="shared" si="8"/>
        <v>0</v>
      </c>
      <c r="J13" s="9">
        <f t="shared" si="9"/>
        <v>0</v>
      </c>
      <c r="K13" s="12">
        <f t="shared" si="10"/>
        <v>0</v>
      </c>
    </row>
    <row r="14" spans="1:11" s="1" customFormat="1" ht="33.75">
      <c r="A14" s="31">
        <f t="shared" si="4"/>
        <v>11</v>
      </c>
      <c r="B14" s="49" t="s">
        <v>51</v>
      </c>
      <c r="C14" s="50" t="s">
        <v>52</v>
      </c>
      <c r="D14" s="27"/>
      <c r="E14" s="33">
        <f>'SP2'!E16+'SP 8'!E16+'SP 9'!E16+'ZSP 3'!E16+'ZSP 18'!E16+'SP 28'!E16+'SP 29'!E16+'ZSP 21'!E16+'ZSP 11'!E16+'SP 63'!E16+'SP 64'!E16+'SP 71'!E16+'ZS 21'!E16+'SP 85'!E16+'SP 99'!E16+'SP 108'!E16+'ZSP 1'!E16+'SP 118'!E16+'SP Ratowice'!E16+'SP Chrząstawa '!E16</f>
        <v>33</v>
      </c>
      <c r="F14" s="14"/>
      <c r="G14" s="9">
        <f t="shared" si="0"/>
        <v>0</v>
      </c>
      <c r="H14" s="40"/>
      <c r="I14" s="43">
        <f t="shared" si="8"/>
        <v>0</v>
      </c>
      <c r="J14" s="9">
        <f t="shared" si="9"/>
        <v>0</v>
      </c>
      <c r="K14" s="12">
        <f t="shared" si="10"/>
        <v>0</v>
      </c>
    </row>
    <row r="15" spans="1:11" s="1" customFormat="1" ht="33.75">
      <c r="A15" s="31">
        <f t="shared" si="4"/>
        <v>12</v>
      </c>
      <c r="B15" s="49" t="s">
        <v>53</v>
      </c>
      <c r="C15" s="50" t="s">
        <v>54</v>
      </c>
      <c r="D15" s="27"/>
      <c r="E15" s="33">
        <f>'SP2'!E17+'SP 8'!E17+'SP 9'!E17+'ZSP 3'!E17+'ZSP 18'!E17+'SP 28'!E17+'SP 29'!E17+'ZSP 21'!E17+'ZSP 11'!E17+'SP 63'!E17+'SP 64'!E17+'SP 71'!E17+'ZS 21'!E17+'SP 85'!E17+'SP 99'!E17+'SP 108'!E17+'ZSP 1'!E17+'SP 118'!E17+'SP Ratowice'!E17+'SP Chrząstawa '!E17</f>
        <v>44</v>
      </c>
      <c r="F15" s="14"/>
      <c r="G15" s="9">
        <f t="shared" si="0"/>
        <v>0</v>
      </c>
      <c r="H15" s="40"/>
      <c r="I15" s="43">
        <f t="shared" si="8"/>
        <v>0</v>
      </c>
      <c r="J15" s="9">
        <f t="shared" si="9"/>
        <v>0</v>
      </c>
      <c r="K15" s="12">
        <f t="shared" si="10"/>
        <v>0</v>
      </c>
    </row>
    <row r="16" spans="1:11" s="1" customFormat="1" ht="42.75">
      <c r="A16" s="31">
        <f t="shared" si="4"/>
        <v>13</v>
      </c>
      <c r="B16" s="52" t="s">
        <v>56</v>
      </c>
      <c r="C16" s="53" t="s">
        <v>57</v>
      </c>
      <c r="D16" s="27"/>
      <c r="E16" s="33">
        <f>'SP2'!E18+'SP 8'!E18+'SP 9'!E18+'ZSP 3'!E18+'ZSP 18'!E18+'SP 28'!E18+'SP 29'!E18+'ZSP 21'!E18+'ZSP 11'!E18+'SP 63'!E18+'SP 64'!E18+'SP 71'!E18+'ZS 21'!E18+'SP 85'!E18+'SP 99'!E18+'SP 108'!E18+'ZSP 1'!E18+'SP 118'!E18+'SP Ratowice'!E18+'SP Chrząstawa '!E18</f>
        <v>181</v>
      </c>
      <c r="F16" s="14"/>
      <c r="G16" s="9">
        <f t="shared" si="0"/>
        <v>0</v>
      </c>
      <c r="H16" s="40"/>
      <c r="I16" s="43">
        <f t="shared" si="8"/>
        <v>0</v>
      </c>
      <c r="J16" s="9">
        <f t="shared" si="9"/>
        <v>0</v>
      </c>
      <c r="K16" s="12">
        <f t="shared" si="10"/>
        <v>0</v>
      </c>
    </row>
    <row r="17" spans="1:11" s="1" customFormat="1" ht="22.5">
      <c r="A17" s="31">
        <f t="shared" si="4"/>
        <v>14</v>
      </c>
      <c r="B17" s="49" t="s">
        <v>58</v>
      </c>
      <c r="C17" s="51" t="s">
        <v>59</v>
      </c>
      <c r="D17" s="27"/>
      <c r="E17" s="33">
        <f>'SP2'!E19+'SP 8'!E19+'SP 9'!E19+'ZSP 3'!E19+'ZSP 18'!E19+'SP 28'!E19+'SP 29'!E19+'ZSP 21'!E19+'ZSP 11'!E19+'SP 63'!E19+'SP 64'!E19+'SP 71'!E19+'ZS 21'!E19+'SP 85'!E19+'SP 99'!E19+'SP 108'!E19+'ZSP 1'!E19+'SP 118'!E19+'SP Ratowice'!E19+'SP Chrząstawa '!E19</f>
        <v>177</v>
      </c>
      <c r="F17" s="14"/>
      <c r="G17" s="9">
        <f t="shared" si="0"/>
        <v>0</v>
      </c>
      <c r="H17" s="40"/>
      <c r="I17" s="43">
        <f t="shared" si="8"/>
        <v>0</v>
      </c>
      <c r="J17" s="9">
        <f t="shared" si="9"/>
        <v>0</v>
      </c>
      <c r="K17" s="12">
        <f t="shared" si="10"/>
        <v>0</v>
      </c>
    </row>
    <row r="18" spans="1:11" s="1" customFormat="1" ht="33.75">
      <c r="A18" s="31">
        <f t="shared" si="4"/>
        <v>15</v>
      </c>
      <c r="B18" s="49" t="s">
        <v>60</v>
      </c>
      <c r="C18" s="50" t="s">
        <v>61</v>
      </c>
      <c r="D18" s="27"/>
      <c r="E18" s="33">
        <f>'SP2'!E20+'SP 8'!E20+'SP 9'!E20+'ZSP 3'!E20+'ZSP 18'!E20+'SP 28'!E20+'SP 29'!E20+'ZSP 21'!E20+'ZSP 11'!E20+'SP 63'!E20+'SP 64'!E20+'SP 71'!E20+'ZS 21'!E20+'SP 85'!E20+'SP 99'!E20+'SP 108'!E20+'ZSP 1'!E20+'SP 118'!E20+'SP Ratowice'!E20+'SP Chrząstawa '!E20</f>
        <v>43</v>
      </c>
      <c r="F18" s="14"/>
      <c r="G18" s="9">
        <f t="shared" si="0"/>
        <v>0</v>
      </c>
      <c r="H18" s="40"/>
      <c r="I18" s="43">
        <f t="shared" si="8"/>
        <v>0</v>
      </c>
      <c r="J18" s="9">
        <f t="shared" si="9"/>
        <v>0</v>
      </c>
      <c r="K18" s="12">
        <f t="shared" si="10"/>
        <v>0</v>
      </c>
    </row>
    <row r="19" spans="1:11" s="1" customFormat="1" ht="22.5">
      <c r="A19" s="31">
        <f t="shared" si="4"/>
        <v>16</v>
      </c>
      <c r="B19" s="49" t="s">
        <v>92</v>
      </c>
      <c r="C19" s="50" t="s">
        <v>62</v>
      </c>
      <c r="D19" s="27"/>
      <c r="E19" s="33">
        <f>'SP2'!E21+'SP 8'!E21+'SP 9'!E21+'ZSP 3'!E21+'ZSP 18'!E21+'SP 28'!E21+'SP 29'!E21+'ZSP 21'!E21+'ZSP 11'!E21+'SP 63'!E21+'SP 64'!E21+'SP 71'!E21+'ZS 21'!E21+'SP 85'!E21+'SP 99'!E21+'SP 108'!E21+'ZSP 1'!E21+'SP 118'!E21+'SP Ratowice'!E21+'SP Chrząstawa '!E21</f>
        <v>41</v>
      </c>
      <c r="F19" s="14"/>
      <c r="G19" s="9">
        <f t="shared" si="0"/>
        <v>0</v>
      </c>
      <c r="H19" s="40"/>
      <c r="I19" s="43">
        <f t="shared" si="8"/>
        <v>0</v>
      </c>
      <c r="J19" s="9">
        <f t="shared" si="9"/>
        <v>0</v>
      </c>
      <c r="K19" s="12">
        <f t="shared" si="10"/>
        <v>0</v>
      </c>
    </row>
    <row r="20" spans="1:11" s="1" customFormat="1" ht="33.75">
      <c r="A20" s="31">
        <f t="shared" si="4"/>
        <v>17</v>
      </c>
      <c r="B20" s="49" t="s">
        <v>63</v>
      </c>
      <c r="C20" s="50" t="s">
        <v>64</v>
      </c>
      <c r="D20" s="27"/>
      <c r="E20" s="33">
        <f>'SP2'!E22+'SP 8'!E22+'SP 9'!E22+'ZSP 3'!E22+'ZSP 18'!E22+'SP 28'!E22+'SP 29'!E22+'ZSP 21'!E22+'ZSP 11'!E22+'SP 63'!E22+'SP 64'!E22+'SP 71'!E22+'ZS 21'!E22+'SP 85'!E22+'SP 99'!E22+'SP 108'!E22+'ZSP 1'!E22+'SP 118'!E22+'SP Ratowice'!E22+'SP Chrząstawa '!E22</f>
        <v>17</v>
      </c>
      <c r="F20" s="14"/>
      <c r="G20" s="9">
        <f t="shared" si="0"/>
        <v>0</v>
      </c>
      <c r="H20" s="40"/>
      <c r="I20" s="43">
        <f t="shared" si="8"/>
        <v>0</v>
      </c>
      <c r="J20" s="9">
        <f t="shared" si="9"/>
        <v>0</v>
      </c>
      <c r="K20" s="12">
        <f t="shared" si="10"/>
        <v>0</v>
      </c>
    </row>
    <row r="21" spans="1:11" s="1" customFormat="1" ht="33.75">
      <c r="A21" s="31">
        <f t="shared" si="4"/>
        <v>18</v>
      </c>
      <c r="B21" s="49" t="s">
        <v>65</v>
      </c>
      <c r="C21" s="50" t="s">
        <v>66</v>
      </c>
      <c r="D21" s="27"/>
      <c r="E21" s="33">
        <f>'SP2'!E23+'SP 8'!E23+'SP 9'!E23+'ZSP 3'!E23+'ZSP 18'!E23+'SP 28'!E23+'SP 29'!E23+'ZSP 21'!E23+'ZSP 11'!E23+'SP 63'!E23+'SP 64'!E23+'SP 71'!E23+'ZS 21'!E23+'SP 85'!E23+'SP 99'!E23+'SP 108'!E23+'ZSP 1'!E23+'SP 118'!E23+'SP Ratowice'!E23+'SP Chrząstawa '!E23</f>
        <v>177</v>
      </c>
      <c r="F21" s="14"/>
      <c r="G21" s="9">
        <f t="shared" si="0"/>
        <v>0</v>
      </c>
      <c r="H21" s="40"/>
      <c r="I21" s="43">
        <f t="shared" si="8"/>
        <v>0</v>
      </c>
      <c r="J21" s="9">
        <f t="shared" si="9"/>
        <v>0</v>
      </c>
      <c r="K21" s="12">
        <f t="shared" si="10"/>
        <v>0</v>
      </c>
    </row>
    <row r="22" spans="1:11" s="1" customFormat="1" ht="33.75">
      <c r="A22" s="31">
        <f t="shared" si="4"/>
        <v>19</v>
      </c>
      <c r="B22" s="49" t="s">
        <v>67</v>
      </c>
      <c r="C22" s="50" t="s">
        <v>68</v>
      </c>
      <c r="D22" s="27"/>
      <c r="E22" s="33">
        <f>'SP2'!E24+'SP 8'!E24+'SP 9'!E24+'ZSP 3'!E24+'ZSP 18'!E24+'SP 28'!E24+'SP 29'!E24+'ZSP 21'!E24+'ZSP 11'!E24+'SP 63'!E24+'SP 64'!E24+'SP 71'!E24+'ZS 21'!E24+'SP 85'!E24+'SP 99'!E24+'SP 108'!E24+'ZSP 1'!E24+'SP 118'!E24+'SP Ratowice'!E24+'SP Chrząstawa '!E24</f>
        <v>18</v>
      </c>
      <c r="F22" s="14"/>
      <c r="G22" s="9">
        <f t="shared" si="0"/>
        <v>0</v>
      </c>
      <c r="H22" s="40"/>
      <c r="I22" s="43">
        <f t="shared" si="8"/>
        <v>0</v>
      </c>
      <c r="J22" s="9">
        <f t="shared" si="9"/>
        <v>0</v>
      </c>
      <c r="K22" s="12">
        <f t="shared" si="10"/>
        <v>0</v>
      </c>
    </row>
    <row r="23" spans="1:11" s="1" customFormat="1" ht="78.75">
      <c r="A23" s="31">
        <f t="shared" si="4"/>
        <v>20</v>
      </c>
      <c r="B23" s="49" t="s">
        <v>70</v>
      </c>
      <c r="C23" s="50" t="s">
        <v>69</v>
      </c>
      <c r="D23" s="27"/>
      <c r="E23" s="33">
        <f>'SP2'!E25+'SP 8'!E25+'SP 9'!E25+'ZSP 3'!E25+'ZSP 18'!E25+'SP 28'!E25+'SP 29'!E25+'ZSP 21'!E25+'ZSP 11'!E25+'SP 63'!E25+'SP 64'!E25+'SP 71'!E25+'ZS 21'!E25+'SP 85'!E25+'SP 99'!E25+'SP 108'!E25+'ZSP 1'!E25+'SP 118'!E25+'SP Ratowice'!E25+'SP Chrząstawa '!E25</f>
        <v>18</v>
      </c>
      <c r="F23" s="14"/>
      <c r="G23" s="9">
        <f t="shared" si="0"/>
        <v>0</v>
      </c>
      <c r="H23" s="40"/>
      <c r="I23" s="43">
        <f t="shared" si="8"/>
        <v>0</v>
      </c>
      <c r="J23" s="9">
        <f t="shared" si="9"/>
        <v>0</v>
      </c>
      <c r="K23" s="12">
        <f t="shared" si="10"/>
        <v>0</v>
      </c>
    </row>
    <row r="24" spans="1:11" s="1" customFormat="1" ht="56.25">
      <c r="A24" s="31">
        <f t="shared" si="4"/>
        <v>21</v>
      </c>
      <c r="B24" s="49" t="s">
        <v>71</v>
      </c>
      <c r="C24" s="50" t="s">
        <v>72</v>
      </c>
      <c r="D24" s="27"/>
      <c r="E24" s="33">
        <f>'SP2'!E26+'SP 8'!E26+'SP 9'!E26+'ZSP 3'!E26+'ZSP 18'!E26+'SP 28'!E26+'SP 29'!E26+'ZSP 21'!E26+'ZSP 11'!E26+'SP 63'!E26+'SP 64'!E26+'SP 71'!E26+'ZS 21'!E26+'SP 85'!E26+'SP 99'!E26+'SP 108'!E26+'ZSP 1'!E26+'SP 118'!E26+'SP Ratowice'!E26+'SP Chrząstawa '!E26</f>
        <v>53</v>
      </c>
      <c r="F24" s="14"/>
      <c r="G24" s="9">
        <f t="shared" si="0"/>
        <v>0</v>
      </c>
      <c r="H24" s="40"/>
      <c r="I24" s="43">
        <f t="shared" si="8"/>
        <v>0</v>
      </c>
      <c r="J24" s="9">
        <f t="shared" si="9"/>
        <v>0</v>
      </c>
      <c r="K24" s="12">
        <f t="shared" si="10"/>
        <v>0</v>
      </c>
    </row>
    <row r="25" spans="1:11" s="1" customFormat="1" ht="33.75">
      <c r="A25" s="31">
        <f t="shared" si="4"/>
        <v>22</v>
      </c>
      <c r="B25" s="49" t="s">
        <v>73</v>
      </c>
      <c r="C25" s="50" t="s">
        <v>74</v>
      </c>
      <c r="D25" s="27"/>
      <c r="E25" s="33">
        <f>'SP2'!E27+'SP 8'!E27+'SP 9'!E27+'ZSP 3'!E27+'ZSP 18'!E27+'SP 28'!E27+'SP 29'!E27+'ZSP 21'!E27+'ZSP 11'!E27+'SP 63'!E27+'SP 64'!E27+'SP 71'!E27+'ZS 21'!E27+'SP 85'!E27+'SP 99'!E27+'SP 108'!E27+'ZSP 1'!E27+'SP 118'!E27+'SP Ratowice'!E27+'SP Chrząstawa '!E27</f>
        <v>77</v>
      </c>
      <c r="F25" s="14"/>
      <c r="G25" s="9">
        <f t="shared" si="0"/>
        <v>0</v>
      </c>
      <c r="H25" s="40"/>
      <c r="I25" s="43">
        <f t="shared" si="8"/>
        <v>0</v>
      </c>
      <c r="J25" s="9">
        <f t="shared" si="9"/>
        <v>0</v>
      </c>
      <c r="K25" s="12">
        <f t="shared" si="10"/>
        <v>0</v>
      </c>
    </row>
    <row r="26" spans="1:11" s="1" customFormat="1" ht="33.75">
      <c r="A26" s="31">
        <f t="shared" si="4"/>
        <v>23</v>
      </c>
      <c r="B26" s="49" t="s">
        <v>75</v>
      </c>
      <c r="C26" s="50" t="s">
        <v>76</v>
      </c>
      <c r="D26" s="27"/>
      <c r="E26" s="33">
        <f>'SP2'!E28+'SP 8'!E28+'SP 9'!E28+'ZSP 3'!E28+'ZSP 18'!E28+'SP 28'!E28+'SP 29'!E28+'ZSP 21'!E28+'ZSP 11'!E28+'SP 63'!E28+'SP 64'!E28+'SP 71'!E28+'ZS 21'!E28+'SP 85'!E28+'SP 99'!E28+'SP 108'!E28+'ZSP 1'!E28+'SP 118'!E28+'SP Ratowice'!E28+'SP Chrząstawa '!E28</f>
        <v>16</v>
      </c>
      <c r="F26" s="14"/>
      <c r="G26" s="9">
        <f t="shared" si="0"/>
        <v>0</v>
      </c>
      <c r="H26" s="40"/>
      <c r="I26" s="43">
        <f t="shared" si="8"/>
        <v>0</v>
      </c>
      <c r="J26" s="9">
        <f t="shared" si="9"/>
        <v>0</v>
      </c>
      <c r="K26" s="12">
        <f t="shared" si="10"/>
        <v>0</v>
      </c>
    </row>
    <row r="27" spans="1:11" s="1" customFormat="1" ht="22.5">
      <c r="A27" s="31">
        <f t="shared" si="4"/>
        <v>24</v>
      </c>
      <c r="B27" s="49" t="s">
        <v>97</v>
      </c>
      <c r="C27" s="50" t="s">
        <v>87</v>
      </c>
      <c r="D27" s="27"/>
      <c r="E27" s="33">
        <f>'SP2'!E29+'SP 8'!E29+'SP 9'!E29+'ZSP 3'!E29+'ZSP 18'!E29+'SP 28'!E29+'SP 29'!E29+'ZSP 21'!E29+'ZSP 11'!E29+'SP 63'!E29+'SP 64'!E29+'SP 71'!E29+'ZS 21'!E29+'SP 85'!E29+'SP 99'!E29+'SP 108'!E29+'ZSP 1'!E29+'SP 118'!E29+'SP Ratowice'!E29+'SP Chrząstawa '!E29</f>
        <v>167</v>
      </c>
      <c r="F27" s="14"/>
      <c r="G27" s="9">
        <f t="shared" si="0"/>
        <v>0</v>
      </c>
      <c r="H27" s="40"/>
      <c r="I27" s="43">
        <f t="shared" si="8"/>
        <v>0</v>
      </c>
      <c r="J27" s="9">
        <f t="shared" si="9"/>
        <v>0</v>
      </c>
      <c r="K27" s="12">
        <f t="shared" si="10"/>
        <v>0</v>
      </c>
    </row>
    <row r="28" spans="1:11" s="1" customFormat="1" ht="22.5">
      <c r="A28" s="31">
        <f t="shared" si="4"/>
        <v>25</v>
      </c>
      <c r="B28" s="49" t="s">
        <v>77</v>
      </c>
      <c r="C28" s="50" t="s">
        <v>78</v>
      </c>
      <c r="D28" s="27"/>
      <c r="E28" s="33">
        <f>'SP2'!E30+'SP 8'!E30+'SP 9'!E30+'ZSP 3'!E30+'ZSP 18'!E30+'SP 28'!E30+'SP 29'!E30+'ZSP 21'!E30+'ZSP 11'!E30+'SP 63'!E30+'SP 64'!E30+'SP 71'!E30+'ZS 21'!E30+'SP 85'!E30+'SP 99'!E30+'SP 108'!E30+'ZSP 1'!E30+'SP 118'!E30+'SP Ratowice'!E30+'SP Chrząstawa '!E30</f>
        <v>134</v>
      </c>
      <c r="F28" s="14"/>
      <c r="G28" s="9">
        <f t="shared" si="0"/>
        <v>0</v>
      </c>
      <c r="H28" s="40"/>
      <c r="I28" s="43">
        <f t="shared" si="8"/>
        <v>0</v>
      </c>
      <c r="J28" s="9">
        <f t="shared" si="9"/>
        <v>0</v>
      </c>
      <c r="K28" s="12">
        <f t="shared" si="10"/>
        <v>0</v>
      </c>
    </row>
    <row r="29" spans="1:11" s="1" customFormat="1" ht="22.5">
      <c r="A29" s="31">
        <f t="shared" si="4"/>
        <v>26</v>
      </c>
      <c r="B29" s="49" t="s">
        <v>79</v>
      </c>
      <c r="C29" s="50" t="s">
        <v>80</v>
      </c>
      <c r="D29" s="27"/>
      <c r="E29" s="33">
        <f>'SP2'!E31+'SP 8'!E31+'SP 9'!E31+'ZSP 3'!E31+'ZSP 18'!E31+'SP 28'!E31+'SP 29'!E31+'ZSP 21'!E31+'ZSP 11'!E31+'SP 63'!E31+'SP 64'!E31+'SP 71'!E31+'ZS 21'!E31+'SP 85'!E31+'SP 99'!E31+'SP 108'!E31+'ZSP 1'!E31+'SP 118'!E31+'SP Ratowice'!E31+'SP Chrząstawa '!E31</f>
        <v>18</v>
      </c>
      <c r="F29" s="14"/>
      <c r="G29" s="9">
        <f t="shared" si="0"/>
        <v>0</v>
      </c>
      <c r="H29" s="40"/>
      <c r="I29" s="43">
        <f t="shared" si="8"/>
        <v>0</v>
      </c>
      <c r="J29" s="9">
        <f t="shared" si="9"/>
        <v>0</v>
      </c>
      <c r="K29" s="12">
        <f t="shared" si="10"/>
        <v>0</v>
      </c>
    </row>
    <row r="30" spans="1:11" s="1" customFormat="1" ht="33.75">
      <c r="A30" s="31">
        <f t="shared" si="4"/>
        <v>27</v>
      </c>
      <c r="B30" s="49" t="s">
        <v>81</v>
      </c>
      <c r="C30" s="50" t="s">
        <v>82</v>
      </c>
      <c r="D30" s="27"/>
      <c r="E30" s="33">
        <f>'SP2'!E32+'SP 8'!E32+'SP 9'!E32+'ZSP 3'!E32+'ZSP 18'!E32+'SP 28'!E32+'SP 29'!E32+'ZSP 21'!E32+'ZSP 11'!E32+'SP 63'!E32+'SP 64'!E32+'SP 71'!E32+'ZS 21'!E32+'SP 85'!E32+'SP 99'!E32+'SP 108'!E32+'ZSP 1'!E32+'SP 118'!E32+'SP Ratowice'!E32+'SP Chrząstawa '!E32</f>
        <v>17</v>
      </c>
      <c r="F30" s="14"/>
      <c r="G30" s="9">
        <f t="shared" si="0"/>
        <v>0</v>
      </c>
      <c r="H30" s="40"/>
      <c r="I30" s="43">
        <f t="shared" si="8"/>
        <v>0</v>
      </c>
      <c r="J30" s="9">
        <f t="shared" si="9"/>
        <v>0</v>
      </c>
      <c r="K30" s="12">
        <f t="shared" si="10"/>
        <v>0</v>
      </c>
    </row>
    <row r="31" spans="1:11" s="1" customFormat="1" ht="33.75">
      <c r="A31" s="31">
        <f t="shared" si="4"/>
        <v>28</v>
      </c>
      <c r="B31" s="49" t="s">
        <v>83</v>
      </c>
      <c r="C31" s="51" t="s">
        <v>84</v>
      </c>
      <c r="D31" s="27"/>
      <c r="E31" s="33">
        <f>'SP2'!E33+'SP 8'!E33+'SP 9'!E33+'ZSP 3'!E33+'ZSP 18'!E33+'SP 28'!E33+'SP 29'!E33+'ZSP 21'!E33+'ZSP 11'!E33+'SP 63'!E33+'SP 64'!E33+'SP 71'!E33+'ZS 21'!E33+'SP 85'!E33+'SP 99'!E33+'SP 108'!E33+'ZSP 1'!E33+'SP 118'!E33+'SP Ratowice'!E33+'SP Chrząstawa '!E33</f>
        <v>16</v>
      </c>
      <c r="F31" s="14"/>
      <c r="G31" s="9">
        <f t="shared" si="0"/>
        <v>0</v>
      </c>
      <c r="H31" s="40"/>
      <c r="I31" s="43">
        <f t="shared" si="8"/>
        <v>0</v>
      </c>
      <c r="J31" s="9">
        <f t="shared" si="9"/>
        <v>0</v>
      </c>
      <c r="K31" s="12">
        <f t="shared" si="10"/>
        <v>0</v>
      </c>
    </row>
    <row r="32" spans="1:11" s="1" customFormat="1" ht="28.5">
      <c r="A32" s="31">
        <f t="shared" si="4"/>
        <v>29</v>
      </c>
      <c r="B32" s="55" t="s">
        <v>85</v>
      </c>
      <c r="C32" s="54" t="s">
        <v>86</v>
      </c>
      <c r="D32" s="27"/>
      <c r="E32" s="33">
        <f>'SP2'!E34+'SP 8'!E34+'SP 9'!E34+'ZSP 3'!E34+'ZSP 18'!E34+'SP 28'!E34+'SP 29'!E34+'ZSP 21'!E34+'ZSP 11'!E34+'SP 63'!E34+'SP 64'!E34+'SP 71'!E34+'ZS 21'!E34+'SP 85'!E34+'SP 99'!E34+'SP 108'!E34+'ZSP 1'!E34+'SP 118'!E34+'SP Ratowice'!E34+'SP Chrząstawa '!E34</f>
        <v>86</v>
      </c>
      <c r="F32" s="14"/>
      <c r="G32" s="9">
        <f t="shared" si="0"/>
        <v>0</v>
      </c>
      <c r="H32" s="40"/>
      <c r="I32" s="43">
        <f t="shared" si="8"/>
        <v>0</v>
      </c>
      <c r="J32" s="9">
        <f t="shared" si="9"/>
        <v>0</v>
      </c>
      <c r="K32" s="12">
        <f t="shared" si="10"/>
        <v>0</v>
      </c>
    </row>
    <row r="33" spans="6:11" ht="15">
      <c r="F33" s="4" t="s">
        <v>9</v>
      </c>
      <c r="G33" s="5">
        <f>SUM(G4:G32)</f>
        <v>0</v>
      </c>
      <c r="H33" s="4" t="s">
        <v>26</v>
      </c>
      <c r="I33" s="41">
        <f>SUM(I4:I32)</f>
        <v>0</v>
      </c>
      <c r="J33" s="4" t="s">
        <v>10</v>
      </c>
      <c r="K33" s="5">
        <f>SUM(K4:K32)</f>
        <v>0</v>
      </c>
    </row>
    <row r="36" spans="6:11">
      <c r="I36" s="45"/>
    </row>
  </sheetData>
  <mergeCells count="2">
    <mergeCell ref="A1:E1"/>
    <mergeCell ref="A3:K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89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30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90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2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31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0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0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0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0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0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0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0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0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0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0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0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9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18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0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0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0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0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0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0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0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0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0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0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0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2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10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6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3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19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0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0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0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0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98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20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0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0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96</v>
      </c>
      <c r="C21" s="50" t="s">
        <v>62</v>
      </c>
      <c r="D21" s="34">
        <f>zbiorówka!D19</f>
        <v>0</v>
      </c>
      <c r="E21" s="37">
        <v>0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0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0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0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0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0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0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21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0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2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1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2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4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1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1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1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1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98</v>
      </c>
      <c r="C29" s="50" t="s">
        <v>87</v>
      </c>
      <c r="D29" s="34">
        <f>zbiorówka!D27</f>
        <v>0</v>
      </c>
      <c r="E29" s="37">
        <v>5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5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1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22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0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0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2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3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6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0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1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6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2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96</v>
      </c>
      <c r="C21" s="50" t="s">
        <v>62</v>
      </c>
      <c r="D21" s="34">
        <f>zbiorówka!D19</f>
        <v>0</v>
      </c>
      <c r="E21" s="37">
        <v>0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0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8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0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5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5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0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6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1.7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23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pane ySplit="5" topLeftCell="A6" activePane="bottomLeft" state="frozen"/>
      <selection activeCell="C14" sqref="C14"/>
      <selection pane="bottomLeft" activeCell="B3" sqref="B3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9.875" style="24" bestFit="1" customWidth="1"/>
    <col min="10" max="10" width="12.2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  <c r="K1" s="61"/>
    </row>
    <row r="2" spans="1:11" s="17" customFormat="1" ht="15">
      <c r="A2" s="18"/>
      <c r="B2" s="19"/>
      <c r="C2" s="62" t="s">
        <v>13</v>
      </c>
      <c r="D2" s="62"/>
      <c r="E2" s="62"/>
      <c r="F2" s="62"/>
      <c r="G2" s="62"/>
      <c r="H2" s="62"/>
      <c r="I2" s="62"/>
      <c r="J2" s="62"/>
      <c r="K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12" si="0">F7*E7</f>
        <v>0</v>
      </c>
      <c r="H7" s="47">
        <f>zbiorówka!H5</f>
        <v>0</v>
      </c>
      <c r="I7" s="43">
        <f t="shared" ref="I7:I10" si="1">K7-G7</f>
        <v>0</v>
      </c>
      <c r="J7" s="9">
        <f t="shared" ref="J7:J10" si="2">F7*H7%+F7</f>
        <v>0</v>
      </c>
      <c r="K7" s="12">
        <f t="shared" ref="K7:K10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ref="I11:I34" si="5">K11-G11</f>
        <v>0</v>
      </c>
      <c r="J11" s="9">
        <f t="shared" ref="J11:J25" si="6">F11*H11%+F11</f>
        <v>0</v>
      </c>
      <c r="K11" s="12">
        <f t="shared" ref="K11:K25" si="7">J11*E11</f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5"/>
        <v>0</v>
      </c>
      <c r="J12" s="9">
        <f t="shared" si="6"/>
        <v>0</v>
      </c>
      <c r="K12" s="12">
        <f t="shared" si="7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ref="G13:G34" si="8">F13*E13</f>
        <v>0</v>
      </c>
      <c r="H13" s="47">
        <f>zbiorówka!H11</f>
        <v>0</v>
      </c>
      <c r="I13" s="43">
        <f t="shared" si="5"/>
        <v>0</v>
      </c>
      <c r="J13" s="9">
        <f t="shared" si="6"/>
        <v>0</v>
      </c>
      <c r="K13" s="12">
        <f t="shared" si="7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8"/>
        <v>0</v>
      </c>
      <c r="H14" s="47">
        <f>zbiorówka!H12</f>
        <v>0</v>
      </c>
      <c r="I14" s="43">
        <f t="shared" si="5"/>
        <v>0</v>
      </c>
      <c r="J14" s="9">
        <f t="shared" si="6"/>
        <v>0</v>
      </c>
      <c r="K14" s="12">
        <f t="shared" si="7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8"/>
        <v>0</v>
      </c>
      <c r="H15" s="47">
        <f>zbiorówka!H13</f>
        <v>0</v>
      </c>
      <c r="I15" s="43">
        <f t="shared" si="5"/>
        <v>0</v>
      </c>
      <c r="J15" s="9">
        <f t="shared" si="6"/>
        <v>0</v>
      </c>
      <c r="K15" s="12">
        <f t="shared" si="7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8"/>
        <v>0</v>
      </c>
      <c r="H16" s="47">
        <f>zbiorówka!H14</f>
        <v>0</v>
      </c>
      <c r="I16" s="43">
        <f t="shared" si="5"/>
        <v>0</v>
      </c>
      <c r="J16" s="9">
        <f t="shared" si="6"/>
        <v>0</v>
      </c>
      <c r="K16" s="12">
        <f t="shared" si="7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8"/>
        <v>0</v>
      </c>
      <c r="H17" s="47">
        <f>zbiorówka!H15</f>
        <v>0</v>
      </c>
      <c r="I17" s="43">
        <f t="shared" si="5"/>
        <v>0</v>
      </c>
      <c r="J17" s="9">
        <f t="shared" si="6"/>
        <v>0</v>
      </c>
      <c r="K17" s="12">
        <f t="shared" si="7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8"/>
        <v>0</v>
      </c>
      <c r="H18" s="47">
        <f>zbiorówka!H16</f>
        <v>0</v>
      </c>
      <c r="I18" s="43">
        <f t="shared" si="5"/>
        <v>0</v>
      </c>
      <c r="J18" s="9">
        <f t="shared" si="6"/>
        <v>0</v>
      </c>
      <c r="K18" s="12">
        <f t="shared" si="7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8"/>
        <v>0</v>
      </c>
      <c r="H19" s="47">
        <f>zbiorówka!H17</f>
        <v>0</v>
      </c>
      <c r="I19" s="43">
        <f t="shared" si="5"/>
        <v>0</v>
      </c>
      <c r="J19" s="9">
        <f t="shared" si="6"/>
        <v>0</v>
      </c>
      <c r="K19" s="12">
        <f t="shared" si="7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8"/>
        <v>0</v>
      </c>
      <c r="H20" s="47">
        <f>zbiorówka!H18</f>
        <v>0</v>
      </c>
      <c r="I20" s="43">
        <f t="shared" si="5"/>
        <v>0</v>
      </c>
      <c r="J20" s="9">
        <f t="shared" si="6"/>
        <v>0</v>
      </c>
      <c r="K20" s="12">
        <f t="shared" si="7"/>
        <v>0</v>
      </c>
    </row>
    <row r="21" spans="1:11" s="1" customFormat="1" ht="22.5">
      <c r="A21" s="31">
        <f t="shared" si="4"/>
        <v>16</v>
      </c>
      <c r="B21" s="49" t="s">
        <v>96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8"/>
        <v>0</v>
      </c>
      <c r="H21" s="47">
        <f>zbiorówka!H19</f>
        <v>0</v>
      </c>
      <c r="I21" s="43">
        <f t="shared" si="5"/>
        <v>0</v>
      </c>
      <c r="J21" s="9">
        <f t="shared" si="6"/>
        <v>0</v>
      </c>
      <c r="K21" s="12">
        <f t="shared" si="7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8"/>
        <v>0</v>
      </c>
      <c r="H22" s="47">
        <f>zbiorówka!H20</f>
        <v>0</v>
      </c>
      <c r="I22" s="43">
        <f t="shared" si="5"/>
        <v>0</v>
      </c>
      <c r="J22" s="9">
        <f t="shared" si="6"/>
        <v>0</v>
      </c>
      <c r="K22" s="12">
        <f t="shared" si="7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8"/>
        <v>0</v>
      </c>
      <c r="H23" s="47">
        <f>zbiorówka!H21</f>
        <v>0</v>
      </c>
      <c r="I23" s="43">
        <f t="shared" si="5"/>
        <v>0</v>
      </c>
      <c r="J23" s="9">
        <f t="shared" si="6"/>
        <v>0</v>
      </c>
      <c r="K23" s="12">
        <f t="shared" si="7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8"/>
        <v>0</v>
      </c>
      <c r="H24" s="47">
        <f>zbiorówka!H22</f>
        <v>0</v>
      </c>
      <c r="I24" s="43">
        <f t="shared" si="5"/>
        <v>0</v>
      </c>
      <c r="J24" s="9">
        <f t="shared" si="6"/>
        <v>0</v>
      </c>
      <c r="K24" s="12">
        <f t="shared" si="7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8"/>
        <v>0</v>
      </c>
      <c r="H25" s="47">
        <f>zbiorówka!H23</f>
        <v>0</v>
      </c>
      <c r="I25" s="43">
        <f t="shared" si="5"/>
        <v>0</v>
      </c>
      <c r="J25" s="9">
        <f t="shared" si="6"/>
        <v>0</v>
      </c>
      <c r="K25" s="12">
        <f t="shared" si="7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8"/>
        <v>0</v>
      </c>
      <c r="H26" s="47">
        <f>zbiorówka!H24</f>
        <v>0</v>
      </c>
      <c r="I26" s="43">
        <f t="shared" si="5"/>
        <v>0</v>
      </c>
      <c r="J26" s="9">
        <f t="shared" ref="J26:J34" si="9">F26*H26%+F26</f>
        <v>0</v>
      </c>
      <c r="K26" s="12">
        <f t="shared" ref="K26:K34" si="10">J26*E26</f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8"/>
        <v>0</v>
      </c>
      <c r="H27" s="47">
        <f>zbiorówka!H25</f>
        <v>0</v>
      </c>
      <c r="I27" s="43">
        <f t="shared" si="5"/>
        <v>0</v>
      </c>
      <c r="J27" s="9">
        <f t="shared" si="9"/>
        <v>0</v>
      </c>
      <c r="K27" s="12">
        <f t="shared" si="10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8"/>
        <v>0</v>
      </c>
      <c r="H28" s="47">
        <f>zbiorówka!H26</f>
        <v>0</v>
      </c>
      <c r="I28" s="43">
        <f t="shared" si="5"/>
        <v>0</v>
      </c>
      <c r="J28" s="9">
        <f t="shared" si="9"/>
        <v>0</v>
      </c>
      <c r="K28" s="12">
        <f t="shared" si="10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8"/>
        <v>0</v>
      </c>
      <c r="H29" s="47">
        <f>zbiorówka!H27</f>
        <v>0</v>
      </c>
      <c r="I29" s="43">
        <f t="shared" si="5"/>
        <v>0</v>
      </c>
      <c r="J29" s="9">
        <f t="shared" si="9"/>
        <v>0</v>
      </c>
      <c r="K29" s="12">
        <f t="shared" si="10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8"/>
        <v>0</v>
      </c>
      <c r="H30" s="47">
        <f>zbiorówka!H28</f>
        <v>0</v>
      </c>
      <c r="I30" s="43">
        <f t="shared" si="5"/>
        <v>0</v>
      </c>
      <c r="J30" s="9">
        <f t="shared" si="9"/>
        <v>0</v>
      </c>
      <c r="K30" s="12">
        <f t="shared" si="10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8"/>
        <v>0</v>
      </c>
      <c r="H31" s="47">
        <f>zbiorówka!H29</f>
        <v>0</v>
      </c>
      <c r="I31" s="43">
        <f t="shared" si="5"/>
        <v>0</v>
      </c>
      <c r="J31" s="9">
        <f t="shared" si="9"/>
        <v>0</v>
      </c>
      <c r="K31" s="12">
        <f t="shared" si="10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8"/>
        <v>0</v>
      </c>
      <c r="H32" s="47">
        <f>zbiorówka!H30</f>
        <v>0</v>
      </c>
      <c r="I32" s="43">
        <f t="shared" si="5"/>
        <v>0</v>
      </c>
      <c r="J32" s="9">
        <f t="shared" si="9"/>
        <v>0</v>
      </c>
      <c r="K32" s="12">
        <f t="shared" si="10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8"/>
        <v>0</v>
      </c>
      <c r="H33" s="47">
        <f>zbiorówka!H31</f>
        <v>0</v>
      </c>
      <c r="I33" s="43">
        <f t="shared" si="5"/>
        <v>0</v>
      </c>
      <c r="J33" s="9">
        <f t="shared" si="9"/>
        <v>0</v>
      </c>
      <c r="K33" s="12">
        <f t="shared" si="10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8"/>
        <v>0</v>
      </c>
      <c r="H34" s="47">
        <f>zbiorówka!H32</f>
        <v>0</v>
      </c>
      <c r="I34" s="43">
        <f t="shared" si="5"/>
        <v>0</v>
      </c>
      <c r="J34" s="9">
        <f t="shared" si="9"/>
        <v>0</v>
      </c>
      <c r="K34" s="12">
        <f t="shared" si="10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A5:K5"/>
    <mergeCell ref="C1:K1"/>
    <mergeCell ref="C2:K2"/>
    <mergeCell ref="E3:G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1.7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32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64" t="s">
        <v>88</v>
      </c>
      <c r="B5" s="59"/>
      <c r="C5" s="59"/>
      <c r="D5" s="59"/>
      <c r="E5" s="59"/>
      <c r="F5" s="59"/>
      <c r="G5" s="59"/>
      <c r="H5" s="59"/>
      <c r="I5" s="59"/>
      <c r="J5" s="59"/>
      <c r="K5" s="65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0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1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1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1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1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1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1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1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1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1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1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ht="15">
      <c r="A35"/>
      <c r="B35"/>
      <c r="C35"/>
      <c r="D35"/>
      <c r="E35"/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1.7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24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64" t="s">
        <v>88</v>
      </c>
      <c r="B5" s="59"/>
      <c r="C5" s="59"/>
      <c r="D5" s="59"/>
      <c r="E5" s="59"/>
      <c r="F5" s="59"/>
      <c r="G5" s="59"/>
      <c r="H5" s="59"/>
      <c r="I5" s="59"/>
      <c r="J5" s="59"/>
      <c r="K5" s="65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0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0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0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0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ht="22.5">
      <c r="A21" s="31">
        <f t="shared" si="4"/>
        <v>16</v>
      </c>
      <c r="B21" s="49" t="s">
        <v>96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0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0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0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0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0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ht="15">
      <c r="A35"/>
      <c r="B35"/>
      <c r="C35"/>
      <c r="D35"/>
      <c r="E35"/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14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96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2" t="s">
        <v>12</v>
      </c>
      <c r="D1" s="62"/>
      <c r="E1" s="62"/>
      <c r="F1" s="62"/>
      <c r="G1" s="62"/>
      <c r="H1" s="62"/>
      <c r="I1" s="62"/>
      <c r="J1" s="62"/>
      <c r="K1" s="62"/>
    </row>
    <row r="2" spans="1:11" s="17" customFormat="1" ht="15">
      <c r="A2" s="18"/>
      <c r="B2" s="19"/>
      <c r="C2" s="62" t="s">
        <v>27</v>
      </c>
      <c r="D2" s="62"/>
      <c r="E2" s="62"/>
      <c r="F2" s="62"/>
      <c r="G2" s="62"/>
      <c r="H2" s="62"/>
      <c r="I2" s="62"/>
      <c r="J2" s="62"/>
      <c r="K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0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0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0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0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0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0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0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0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0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0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0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0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0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E3:G3"/>
    <mergeCell ref="A5:K5"/>
    <mergeCell ref="C1:K1"/>
    <mergeCell ref="C2:K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15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91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0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0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0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0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0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0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0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0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0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0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0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98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16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29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0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1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3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3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1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10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5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10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5" topLeftCell="A6" activePane="bottomLeft" state="frozen"/>
      <selection activeCell="C17" sqref="C17"/>
      <selection pane="bottomLeft" activeCell="C17" sqref="C17"/>
    </sheetView>
  </sheetViews>
  <sheetFormatPr defaultColWidth="9" defaultRowHeight="14.25"/>
  <cols>
    <col min="1" max="1" width="5.625" style="23" customWidth="1"/>
    <col min="2" max="2" width="13.625" style="23" customWidth="1"/>
    <col min="3" max="3" width="96.125" style="23" customWidth="1"/>
    <col min="4" max="4" width="22.375" style="23" customWidth="1"/>
    <col min="5" max="5" width="10.625" style="23" customWidth="1"/>
    <col min="6" max="6" width="11.875" style="23" customWidth="1"/>
    <col min="7" max="7" width="12" style="23" customWidth="1"/>
    <col min="8" max="8" width="10.25" style="24" bestFit="1" customWidth="1"/>
    <col min="9" max="9" width="12.25" style="23" customWidth="1"/>
    <col min="10" max="10" width="11.75" style="23" customWidth="1"/>
    <col min="11" max="11" width="12.125" style="23" bestFit="1" customWidth="1"/>
    <col min="12" max="16384" width="9" style="23"/>
  </cols>
  <sheetData>
    <row r="1" spans="1:11" s="17" customFormat="1" ht="15">
      <c r="A1" s="15"/>
      <c r="B1" s="16"/>
      <c r="C1" s="61" t="s">
        <v>12</v>
      </c>
      <c r="D1" s="61"/>
      <c r="E1" s="61"/>
      <c r="F1" s="61"/>
      <c r="G1" s="61"/>
      <c r="H1" s="61"/>
      <c r="I1" s="61"/>
      <c r="J1" s="61"/>
    </row>
    <row r="2" spans="1:11" s="17" customFormat="1" ht="15">
      <c r="A2" s="18"/>
      <c r="B2" s="19"/>
      <c r="C2" s="62" t="s">
        <v>17</v>
      </c>
      <c r="D2" s="62"/>
      <c r="E2" s="62"/>
      <c r="F2" s="62"/>
      <c r="G2" s="62"/>
      <c r="H2" s="62"/>
      <c r="I2" s="62"/>
      <c r="J2" s="62"/>
    </row>
    <row r="3" spans="1:11" s="17" customFormat="1" ht="15.75" thickBot="1">
      <c r="A3" s="20"/>
      <c r="B3" s="21"/>
      <c r="C3"/>
      <c r="D3"/>
      <c r="E3" s="63"/>
      <c r="F3" s="63"/>
      <c r="G3" s="63"/>
      <c r="H3" s="22"/>
      <c r="I3" s="22"/>
      <c r="J3" s="22"/>
      <c r="K3" s="22"/>
    </row>
    <row r="4" spans="1:11" customFormat="1" ht="39" thickBot="1">
      <c r="A4" s="28" t="s">
        <v>0</v>
      </c>
      <c r="B4" s="29" t="s">
        <v>1</v>
      </c>
      <c r="C4" s="30" t="s">
        <v>2</v>
      </c>
      <c r="D4" s="30" t="s">
        <v>28</v>
      </c>
      <c r="E4" s="30" t="s">
        <v>33</v>
      </c>
      <c r="F4" s="3" t="s">
        <v>4</v>
      </c>
      <c r="G4" s="3" t="s">
        <v>5</v>
      </c>
      <c r="H4" s="7" t="s">
        <v>6</v>
      </c>
      <c r="I4" s="7" t="s">
        <v>25</v>
      </c>
      <c r="J4" s="3" t="s">
        <v>7</v>
      </c>
      <c r="K4" s="3" t="s">
        <v>8</v>
      </c>
    </row>
    <row r="5" spans="1:11" customFormat="1" ht="15" thickBot="1">
      <c r="A5" s="57" t="s">
        <v>88</v>
      </c>
      <c r="B5" s="58"/>
      <c r="C5" s="58"/>
      <c r="D5" s="59"/>
      <c r="E5" s="58"/>
      <c r="F5" s="58"/>
      <c r="G5" s="58"/>
      <c r="H5" s="58"/>
      <c r="I5" s="58"/>
      <c r="J5" s="58"/>
      <c r="K5" s="60"/>
    </row>
    <row r="6" spans="1:11" s="2" customFormat="1" ht="33.75">
      <c r="A6" s="32">
        <v>1</v>
      </c>
      <c r="B6" s="48" t="s">
        <v>93</v>
      </c>
      <c r="C6" s="50" t="s">
        <v>34</v>
      </c>
      <c r="D6" s="34">
        <f>zbiorówka!D4</f>
        <v>0</v>
      </c>
      <c r="E6" s="35">
        <v>4</v>
      </c>
      <c r="F6" s="36">
        <f>zbiorówka!F4</f>
        <v>0</v>
      </c>
      <c r="G6" s="36">
        <f>F6*E6</f>
        <v>0</v>
      </c>
      <c r="H6" s="46">
        <f>zbiorówka!H4</f>
        <v>0</v>
      </c>
      <c r="I6" s="42">
        <f>K6-G6</f>
        <v>0</v>
      </c>
      <c r="J6" s="10">
        <f>F6*H6%+F6</f>
        <v>0</v>
      </c>
      <c r="K6" s="11">
        <f>J6*E6</f>
        <v>0</v>
      </c>
    </row>
    <row r="7" spans="1:11" s="1" customFormat="1" ht="22.5">
      <c r="A7" s="31">
        <f>A6+1</f>
        <v>2</v>
      </c>
      <c r="B7" s="49" t="s">
        <v>35</v>
      </c>
      <c r="C7" s="50" t="s">
        <v>36</v>
      </c>
      <c r="D7" s="34">
        <f>zbiorówka!D5</f>
        <v>0</v>
      </c>
      <c r="E7" s="37">
        <v>1</v>
      </c>
      <c r="F7" s="38">
        <f>zbiorówka!F5</f>
        <v>0</v>
      </c>
      <c r="G7" s="38">
        <f t="shared" ref="G7:G34" si="0">F7*E7</f>
        <v>0</v>
      </c>
      <c r="H7" s="47">
        <f>zbiorówka!H5</f>
        <v>0</v>
      </c>
      <c r="I7" s="43">
        <f t="shared" ref="I7:I34" si="1">K7-G7</f>
        <v>0</v>
      </c>
      <c r="J7" s="9">
        <f t="shared" ref="J7:J34" si="2">F7*H7%+F7</f>
        <v>0</v>
      </c>
      <c r="K7" s="12">
        <f t="shared" ref="K7:K34" si="3">J7*E7</f>
        <v>0</v>
      </c>
    </row>
    <row r="8" spans="1:11" s="1" customFormat="1" ht="45">
      <c r="A8" s="31">
        <f t="shared" ref="A8:A34" si="4">A7+1</f>
        <v>3</v>
      </c>
      <c r="B8" s="49" t="s">
        <v>37</v>
      </c>
      <c r="C8" s="50" t="s">
        <v>38</v>
      </c>
      <c r="D8" s="34">
        <f>zbiorówka!D6</f>
        <v>0</v>
      </c>
      <c r="E8" s="37">
        <v>1</v>
      </c>
      <c r="F8" s="38">
        <f>zbiorówka!F6</f>
        <v>0</v>
      </c>
      <c r="G8" s="38">
        <f t="shared" si="0"/>
        <v>0</v>
      </c>
      <c r="H8" s="47">
        <f>zbiorówka!H6</f>
        <v>0</v>
      </c>
      <c r="I8" s="43">
        <f t="shared" si="1"/>
        <v>0</v>
      </c>
      <c r="J8" s="9">
        <f t="shared" si="2"/>
        <v>0</v>
      </c>
      <c r="K8" s="12">
        <f t="shared" si="3"/>
        <v>0</v>
      </c>
    </row>
    <row r="9" spans="1:11" s="1" customFormat="1" ht="45">
      <c r="A9" s="31">
        <f t="shared" si="4"/>
        <v>4</v>
      </c>
      <c r="B9" s="49" t="s">
        <v>94</v>
      </c>
      <c r="C9" s="50" t="s">
        <v>39</v>
      </c>
      <c r="D9" s="34">
        <f>zbiorówka!D7</f>
        <v>0</v>
      </c>
      <c r="E9" s="37">
        <v>1</v>
      </c>
      <c r="F9" s="38">
        <f>zbiorówka!F7</f>
        <v>0</v>
      </c>
      <c r="G9" s="38">
        <f t="shared" si="0"/>
        <v>0</v>
      </c>
      <c r="H9" s="47">
        <f>zbiorówka!H7</f>
        <v>0</v>
      </c>
      <c r="I9" s="43">
        <f>K9-G9</f>
        <v>0</v>
      </c>
      <c r="J9" s="9">
        <f t="shared" si="2"/>
        <v>0</v>
      </c>
      <c r="K9" s="12">
        <f t="shared" si="3"/>
        <v>0</v>
      </c>
    </row>
    <row r="10" spans="1:11" s="1" customFormat="1" ht="33.75">
      <c r="A10" s="31">
        <f t="shared" si="4"/>
        <v>5</v>
      </c>
      <c r="B10" s="49" t="s">
        <v>40</v>
      </c>
      <c r="C10" s="50" t="s">
        <v>41</v>
      </c>
      <c r="D10" s="34">
        <f>zbiorówka!D8</f>
        <v>0</v>
      </c>
      <c r="E10" s="37">
        <v>1</v>
      </c>
      <c r="F10" s="38">
        <f>zbiorówka!F8</f>
        <v>0</v>
      </c>
      <c r="G10" s="38">
        <f t="shared" si="0"/>
        <v>0</v>
      </c>
      <c r="H10" s="47">
        <f>zbiorówka!H8</f>
        <v>0</v>
      </c>
      <c r="I10" s="43">
        <f t="shared" si="1"/>
        <v>0</v>
      </c>
      <c r="J10" s="9">
        <f t="shared" si="2"/>
        <v>0</v>
      </c>
      <c r="K10" s="12">
        <f t="shared" si="3"/>
        <v>0</v>
      </c>
    </row>
    <row r="11" spans="1:11" s="1" customFormat="1" ht="56.25">
      <c r="A11" s="31">
        <f t="shared" si="4"/>
        <v>6</v>
      </c>
      <c r="B11" s="49" t="s">
        <v>42</v>
      </c>
      <c r="C11" s="50" t="s">
        <v>43</v>
      </c>
      <c r="D11" s="34">
        <f>zbiorówka!D9</f>
        <v>0</v>
      </c>
      <c r="E11" s="37">
        <v>0</v>
      </c>
      <c r="F11" s="38">
        <f>zbiorówka!F9</f>
        <v>0</v>
      </c>
      <c r="G11" s="38">
        <f t="shared" si="0"/>
        <v>0</v>
      </c>
      <c r="H11" s="47">
        <f>zbiorówka!H9</f>
        <v>0</v>
      </c>
      <c r="I11" s="43">
        <f t="shared" si="1"/>
        <v>0</v>
      </c>
      <c r="J11" s="9">
        <f t="shared" si="2"/>
        <v>0</v>
      </c>
      <c r="K11" s="12">
        <f t="shared" si="3"/>
        <v>0</v>
      </c>
    </row>
    <row r="12" spans="1:11" s="1" customFormat="1" ht="33.75">
      <c r="A12" s="31">
        <f t="shared" si="4"/>
        <v>7</v>
      </c>
      <c r="B12" s="49" t="s">
        <v>95</v>
      </c>
      <c r="C12" s="50" t="s">
        <v>44</v>
      </c>
      <c r="D12" s="34">
        <f>zbiorówka!D10</f>
        <v>0</v>
      </c>
      <c r="E12" s="37">
        <v>4</v>
      </c>
      <c r="F12" s="38">
        <f>zbiorówka!F10</f>
        <v>0</v>
      </c>
      <c r="G12" s="38">
        <f t="shared" si="0"/>
        <v>0</v>
      </c>
      <c r="H12" s="47">
        <f>zbiorówka!H10</f>
        <v>0</v>
      </c>
      <c r="I12" s="43">
        <f t="shared" si="1"/>
        <v>0</v>
      </c>
      <c r="J12" s="9">
        <f t="shared" si="2"/>
        <v>0</v>
      </c>
      <c r="K12" s="12">
        <f t="shared" si="3"/>
        <v>0</v>
      </c>
    </row>
    <row r="13" spans="1:11" s="1" customFormat="1" ht="33.75">
      <c r="A13" s="31">
        <f t="shared" si="4"/>
        <v>8</v>
      </c>
      <c r="B13" s="49" t="s">
        <v>46</v>
      </c>
      <c r="C13" s="50" t="s">
        <v>47</v>
      </c>
      <c r="D13" s="34">
        <f>zbiorówka!D11</f>
        <v>0</v>
      </c>
      <c r="E13" s="37">
        <v>4</v>
      </c>
      <c r="F13" s="38">
        <f>zbiorówka!F11</f>
        <v>0</v>
      </c>
      <c r="G13" s="38">
        <f t="shared" si="0"/>
        <v>0</v>
      </c>
      <c r="H13" s="47">
        <f>zbiorówka!H11</f>
        <v>0</v>
      </c>
      <c r="I13" s="43">
        <f t="shared" si="1"/>
        <v>0</v>
      </c>
      <c r="J13" s="9">
        <f t="shared" si="2"/>
        <v>0</v>
      </c>
      <c r="K13" s="12">
        <f t="shared" si="3"/>
        <v>0</v>
      </c>
    </row>
    <row r="14" spans="1:11" s="1" customFormat="1" ht="33.75">
      <c r="A14" s="31">
        <f t="shared" si="4"/>
        <v>9</v>
      </c>
      <c r="B14" s="49" t="s">
        <v>48</v>
      </c>
      <c r="C14" s="50" t="s">
        <v>55</v>
      </c>
      <c r="D14" s="34">
        <f>zbiorówka!D12</f>
        <v>0</v>
      </c>
      <c r="E14" s="37">
        <v>4</v>
      </c>
      <c r="F14" s="38">
        <f>zbiorówka!F12</f>
        <v>0</v>
      </c>
      <c r="G14" s="38">
        <f t="shared" si="0"/>
        <v>0</v>
      </c>
      <c r="H14" s="47">
        <f>zbiorówka!H12</f>
        <v>0</v>
      </c>
      <c r="I14" s="43">
        <f t="shared" si="1"/>
        <v>0</v>
      </c>
      <c r="J14" s="9">
        <f t="shared" si="2"/>
        <v>0</v>
      </c>
      <c r="K14" s="12">
        <f t="shared" si="3"/>
        <v>0</v>
      </c>
    </row>
    <row r="15" spans="1:11" s="1" customFormat="1" ht="45">
      <c r="A15" s="31">
        <f t="shared" si="4"/>
        <v>10</v>
      </c>
      <c r="B15" s="49" t="s">
        <v>49</v>
      </c>
      <c r="C15" s="50" t="s">
        <v>50</v>
      </c>
      <c r="D15" s="34">
        <f>zbiorówka!D13</f>
        <v>0</v>
      </c>
      <c r="E15" s="37">
        <v>1</v>
      </c>
      <c r="F15" s="38">
        <f>zbiorówka!F13</f>
        <v>0</v>
      </c>
      <c r="G15" s="38">
        <f t="shared" si="0"/>
        <v>0</v>
      </c>
      <c r="H15" s="47">
        <f>zbiorówka!H13</f>
        <v>0</v>
      </c>
      <c r="I15" s="43">
        <f t="shared" si="1"/>
        <v>0</v>
      </c>
      <c r="J15" s="9">
        <f t="shared" si="2"/>
        <v>0</v>
      </c>
      <c r="K15" s="12">
        <f t="shared" si="3"/>
        <v>0</v>
      </c>
    </row>
    <row r="16" spans="1:11" s="1" customFormat="1" ht="33.75">
      <c r="A16" s="31">
        <f t="shared" si="4"/>
        <v>11</v>
      </c>
      <c r="B16" s="49" t="s">
        <v>51</v>
      </c>
      <c r="C16" s="50" t="s">
        <v>52</v>
      </c>
      <c r="D16" s="34">
        <f>zbiorówka!D14</f>
        <v>0</v>
      </c>
      <c r="E16" s="37">
        <v>2</v>
      </c>
      <c r="F16" s="38">
        <f>zbiorówka!F14</f>
        <v>0</v>
      </c>
      <c r="G16" s="38">
        <f t="shared" si="0"/>
        <v>0</v>
      </c>
      <c r="H16" s="47">
        <f>zbiorówka!H14</f>
        <v>0</v>
      </c>
      <c r="I16" s="43">
        <f t="shared" si="1"/>
        <v>0</v>
      </c>
      <c r="J16" s="9">
        <f t="shared" si="2"/>
        <v>0</v>
      </c>
      <c r="K16" s="12">
        <f t="shared" si="3"/>
        <v>0</v>
      </c>
    </row>
    <row r="17" spans="1:11" s="1" customFormat="1" ht="33.75">
      <c r="A17" s="31">
        <f t="shared" si="4"/>
        <v>12</v>
      </c>
      <c r="B17" s="49" t="s">
        <v>53</v>
      </c>
      <c r="C17" s="50" t="s">
        <v>54</v>
      </c>
      <c r="D17" s="34">
        <f>zbiorówka!D15</f>
        <v>0</v>
      </c>
      <c r="E17" s="37">
        <v>0</v>
      </c>
      <c r="F17" s="38">
        <f>zbiorówka!F15</f>
        <v>0</v>
      </c>
      <c r="G17" s="38">
        <f t="shared" si="0"/>
        <v>0</v>
      </c>
      <c r="H17" s="47">
        <f>zbiorówka!H15</f>
        <v>0</v>
      </c>
      <c r="I17" s="43">
        <f t="shared" si="1"/>
        <v>0</v>
      </c>
      <c r="J17" s="9">
        <f t="shared" si="2"/>
        <v>0</v>
      </c>
      <c r="K17" s="12">
        <f t="shared" si="3"/>
        <v>0</v>
      </c>
    </row>
    <row r="18" spans="1:11" s="1" customFormat="1" ht="57">
      <c r="A18" s="31">
        <f t="shared" si="4"/>
        <v>13</v>
      </c>
      <c r="B18" s="52" t="s">
        <v>56</v>
      </c>
      <c r="C18" s="53" t="s">
        <v>57</v>
      </c>
      <c r="D18" s="34">
        <f>zbiorówka!D16</f>
        <v>0</v>
      </c>
      <c r="E18" s="37">
        <v>10</v>
      </c>
      <c r="F18" s="38">
        <f>zbiorówka!F16</f>
        <v>0</v>
      </c>
      <c r="G18" s="38">
        <f t="shared" si="0"/>
        <v>0</v>
      </c>
      <c r="H18" s="47">
        <f>zbiorówka!H16</f>
        <v>0</v>
      </c>
      <c r="I18" s="43">
        <f t="shared" si="1"/>
        <v>0</v>
      </c>
      <c r="J18" s="9">
        <f t="shared" si="2"/>
        <v>0</v>
      </c>
      <c r="K18" s="12">
        <f t="shared" si="3"/>
        <v>0</v>
      </c>
    </row>
    <row r="19" spans="1:11" s="1" customFormat="1" ht="22.5">
      <c r="A19" s="31">
        <f t="shared" si="4"/>
        <v>14</v>
      </c>
      <c r="B19" s="49" t="s">
        <v>58</v>
      </c>
      <c r="C19" s="51" t="s">
        <v>59</v>
      </c>
      <c r="D19" s="34">
        <f>zbiorówka!D17</f>
        <v>0</v>
      </c>
      <c r="E19" s="37">
        <v>10</v>
      </c>
      <c r="F19" s="38">
        <f>zbiorówka!F17</f>
        <v>0</v>
      </c>
      <c r="G19" s="38">
        <f t="shared" si="0"/>
        <v>0</v>
      </c>
      <c r="H19" s="47">
        <f>zbiorówka!H17</f>
        <v>0</v>
      </c>
      <c r="I19" s="43">
        <f t="shared" si="1"/>
        <v>0</v>
      </c>
      <c r="J19" s="9">
        <f t="shared" si="2"/>
        <v>0</v>
      </c>
      <c r="K19" s="12">
        <f t="shared" si="3"/>
        <v>0</v>
      </c>
    </row>
    <row r="20" spans="1:11" s="1" customFormat="1" ht="33.75">
      <c r="A20" s="31">
        <f t="shared" si="4"/>
        <v>15</v>
      </c>
      <c r="B20" s="49" t="s">
        <v>60</v>
      </c>
      <c r="C20" s="50" t="s">
        <v>61</v>
      </c>
      <c r="D20" s="34">
        <f>zbiorówka!D18</f>
        <v>0</v>
      </c>
      <c r="E20" s="37">
        <v>0</v>
      </c>
      <c r="F20" s="38">
        <f>zbiorówka!F18</f>
        <v>0</v>
      </c>
      <c r="G20" s="38">
        <f t="shared" si="0"/>
        <v>0</v>
      </c>
      <c r="H20" s="47">
        <f>zbiorówka!H18</f>
        <v>0</v>
      </c>
      <c r="I20" s="43">
        <f t="shared" si="1"/>
        <v>0</v>
      </c>
      <c r="J20" s="9">
        <f t="shared" si="2"/>
        <v>0</v>
      </c>
      <c r="K20" s="12">
        <f t="shared" si="3"/>
        <v>0</v>
      </c>
    </row>
    <row r="21" spans="1:11" s="1" customFormat="1" ht="22.5">
      <c r="A21" s="31">
        <f t="shared" si="4"/>
        <v>16</v>
      </c>
      <c r="B21" s="49" t="s">
        <v>92</v>
      </c>
      <c r="C21" s="50" t="s">
        <v>62</v>
      </c>
      <c r="D21" s="34">
        <f>zbiorówka!D19</f>
        <v>0</v>
      </c>
      <c r="E21" s="37">
        <v>2</v>
      </c>
      <c r="F21" s="38">
        <f>zbiorówka!F19</f>
        <v>0</v>
      </c>
      <c r="G21" s="38">
        <f t="shared" si="0"/>
        <v>0</v>
      </c>
      <c r="H21" s="47">
        <f>zbiorówka!H19</f>
        <v>0</v>
      </c>
      <c r="I21" s="43">
        <f t="shared" si="1"/>
        <v>0</v>
      </c>
      <c r="J21" s="9">
        <f t="shared" si="2"/>
        <v>0</v>
      </c>
      <c r="K21" s="12">
        <f t="shared" si="3"/>
        <v>0</v>
      </c>
    </row>
    <row r="22" spans="1:11" s="1" customFormat="1" ht="33.75">
      <c r="A22" s="31">
        <f t="shared" si="4"/>
        <v>17</v>
      </c>
      <c r="B22" s="49" t="s">
        <v>63</v>
      </c>
      <c r="C22" s="50" t="s">
        <v>64</v>
      </c>
      <c r="D22" s="34">
        <f>zbiorówka!D20</f>
        <v>0</v>
      </c>
      <c r="E22" s="37">
        <v>0</v>
      </c>
      <c r="F22" s="38">
        <f>zbiorówka!F20</f>
        <v>0</v>
      </c>
      <c r="G22" s="38">
        <f t="shared" si="0"/>
        <v>0</v>
      </c>
      <c r="H22" s="47">
        <f>zbiorówka!H20</f>
        <v>0</v>
      </c>
      <c r="I22" s="43">
        <f t="shared" si="1"/>
        <v>0</v>
      </c>
      <c r="J22" s="9">
        <f t="shared" si="2"/>
        <v>0</v>
      </c>
      <c r="K22" s="12">
        <f t="shared" si="3"/>
        <v>0</v>
      </c>
    </row>
    <row r="23" spans="1:11" s="1" customFormat="1" ht="33.75">
      <c r="A23" s="31">
        <f t="shared" si="4"/>
        <v>18</v>
      </c>
      <c r="B23" s="49" t="s">
        <v>65</v>
      </c>
      <c r="C23" s="50" t="s">
        <v>66</v>
      </c>
      <c r="D23" s="34">
        <f>zbiorówka!D21</f>
        <v>0</v>
      </c>
      <c r="E23" s="37">
        <v>8</v>
      </c>
      <c r="F23" s="38">
        <f>zbiorówka!F21</f>
        <v>0</v>
      </c>
      <c r="G23" s="38">
        <f t="shared" si="0"/>
        <v>0</v>
      </c>
      <c r="H23" s="47">
        <f>zbiorówka!H21</f>
        <v>0</v>
      </c>
      <c r="I23" s="43">
        <f t="shared" si="1"/>
        <v>0</v>
      </c>
      <c r="J23" s="9">
        <f t="shared" si="2"/>
        <v>0</v>
      </c>
      <c r="K23" s="12">
        <f t="shared" si="3"/>
        <v>0</v>
      </c>
    </row>
    <row r="24" spans="1:11" s="1" customFormat="1" ht="33.75">
      <c r="A24" s="31">
        <f t="shared" si="4"/>
        <v>19</v>
      </c>
      <c r="B24" s="49" t="s">
        <v>67</v>
      </c>
      <c r="C24" s="50" t="s">
        <v>68</v>
      </c>
      <c r="D24" s="34">
        <f>zbiorówka!D22</f>
        <v>0</v>
      </c>
      <c r="E24" s="37">
        <v>1</v>
      </c>
      <c r="F24" s="38">
        <f>zbiorówka!F22</f>
        <v>0</v>
      </c>
      <c r="G24" s="38">
        <f t="shared" si="0"/>
        <v>0</v>
      </c>
      <c r="H24" s="47">
        <f>zbiorówka!H22</f>
        <v>0</v>
      </c>
      <c r="I24" s="43">
        <f t="shared" si="1"/>
        <v>0</v>
      </c>
      <c r="J24" s="9">
        <f t="shared" si="2"/>
        <v>0</v>
      </c>
      <c r="K24" s="12">
        <f t="shared" si="3"/>
        <v>0</v>
      </c>
    </row>
    <row r="25" spans="1:11" s="1" customFormat="1" ht="78.75">
      <c r="A25" s="31">
        <f t="shared" si="4"/>
        <v>20</v>
      </c>
      <c r="B25" s="49" t="s">
        <v>70</v>
      </c>
      <c r="C25" s="50" t="s">
        <v>69</v>
      </c>
      <c r="D25" s="34">
        <f>zbiorówka!D23</f>
        <v>0</v>
      </c>
      <c r="E25" s="37">
        <v>1</v>
      </c>
      <c r="F25" s="38">
        <f>zbiorówka!F23</f>
        <v>0</v>
      </c>
      <c r="G25" s="38">
        <f t="shared" si="0"/>
        <v>0</v>
      </c>
      <c r="H25" s="47">
        <f>zbiorówka!H23</f>
        <v>0</v>
      </c>
      <c r="I25" s="43">
        <f t="shared" si="1"/>
        <v>0</v>
      </c>
      <c r="J25" s="9">
        <f t="shared" si="2"/>
        <v>0</v>
      </c>
      <c r="K25" s="12">
        <f t="shared" si="3"/>
        <v>0</v>
      </c>
    </row>
    <row r="26" spans="1:11" s="1" customFormat="1" ht="56.25">
      <c r="A26" s="31">
        <f t="shared" si="4"/>
        <v>21</v>
      </c>
      <c r="B26" s="49" t="s">
        <v>71</v>
      </c>
      <c r="C26" s="50" t="s">
        <v>72</v>
      </c>
      <c r="D26" s="34">
        <f>zbiorówka!D24</f>
        <v>0</v>
      </c>
      <c r="E26" s="37">
        <v>3</v>
      </c>
      <c r="F26" s="38">
        <f>zbiorówka!F24</f>
        <v>0</v>
      </c>
      <c r="G26" s="38">
        <f t="shared" si="0"/>
        <v>0</v>
      </c>
      <c r="H26" s="47">
        <f>zbiorówka!H24</f>
        <v>0</v>
      </c>
      <c r="I26" s="43">
        <f t="shared" si="1"/>
        <v>0</v>
      </c>
      <c r="J26" s="9">
        <f t="shared" si="2"/>
        <v>0</v>
      </c>
      <c r="K26" s="12">
        <f t="shared" si="3"/>
        <v>0</v>
      </c>
    </row>
    <row r="27" spans="1:11" s="1" customFormat="1" ht="33.75">
      <c r="A27" s="31">
        <f t="shared" si="4"/>
        <v>22</v>
      </c>
      <c r="B27" s="49" t="s">
        <v>73</v>
      </c>
      <c r="C27" s="50" t="s">
        <v>74</v>
      </c>
      <c r="D27" s="34">
        <f>zbiorówka!D25</f>
        <v>0</v>
      </c>
      <c r="E27" s="37">
        <v>0</v>
      </c>
      <c r="F27" s="38">
        <f>zbiorówka!F25</f>
        <v>0</v>
      </c>
      <c r="G27" s="38">
        <f t="shared" si="0"/>
        <v>0</v>
      </c>
      <c r="H27" s="47">
        <f>zbiorówka!H25</f>
        <v>0</v>
      </c>
      <c r="I27" s="43">
        <f t="shared" si="1"/>
        <v>0</v>
      </c>
      <c r="J27" s="9">
        <f t="shared" si="2"/>
        <v>0</v>
      </c>
      <c r="K27" s="12">
        <f t="shared" si="3"/>
        <v>0</v>
      </c>
    </row>
    <row r="28" spans="1:11" s="1" customFormat="1" ht="33.75">
      <c r="A28" s="31">
        <f t="shared" si="4"/>
        <v>23</v>
      </c>
      <c r="B28" s="49" t="s">
        <v>75</v>
      </c>
      <c r="C28" s="50" t="s">
        <v>76</v>
      </c>
      <c r="D28" s="34">
        <f>zbiorówka!D26</f>
        <v>0</v>
      </c>
      <c r="E28" s="37">
        <v>1</v>
      </c>
      <c r="F28" s="38">
        <f>zbiorówka!F26</f>
        <v>0</v>
      </c>
      <c r="G28" s="38">
        <f t="shared" si="0"/>
        <v>0</v>
      </c>
      <c r="H28" s="47">
        <f>zbiorówka!H26</f>
        <v>0</v>
      </c>
      <c r="I28" s="43">
        <f t="shared" si="1"/>
        <v>0</v>
      </c>
      <c r="J28" s="9">
        <f t="shared" si="2"/>
        <v>0</v>
      </c>
      <c r="K28" s="12">
        <f t="shared" si="3"/>
        <v>0</v>
      </c>
    </row>
    <row r="29" spans="1:11" s="1" customFormat="1" ht="33.75">
      <c r="A29" s="31">
        <f t="shared" si="4"/>
        <v>24</v>
      </c>
      <c r="B29" s="49" t="s">
        <v>97</v>
      </c>
      <c r="C29" s="50" t="s">
        <v>87</v>
      </c>
      <c r="D29" s="34">
        <f>zbiorówka!D27</f>
        <v>0</v>
      </c>
      <c r="E29" s="37">
        <v>10</v>
      </c>
      <c r="F29" s="38">
        <f>zbiorówka!F27</f>
        <v>0</v>
      </c>
      <c r="G29" s="38">
        <f t="shared" si="0"/>
        <v>0</v>
      </c>
      <c r="H29" s="47">
        <f>zbiorówka!H27</f>
        <v>0</v>
      </c>
      <c r="I29" s="43">
        <f t="shared" si="1"/>
        <v>0</v>
      </c>
      <c r="J29" s="9">
        <f t="shared" si="2"/>
        <v>0</v>
      </c>
      <c r="K29" s="12">
        <f t="shared" si="3"/>
        <v>0</v>
      </c>
    </row>
    <row r="30" spans="1:11" s="1" customFormat="1" ht="22.5">
      <c r="A30" s="31">
        <f t="shared" si="4"/>
        <v>25</v>
      </c>
      <c r="B30" s="49" t="s">
        <v>77</v>
      </c>
      <c r="C30" s="50" t="s">
        <v>78</v>
      </c>
      <c r="D30" s="34">
        <f>zbiorówka!D28</f>
        <v>0</v>
      </c>
      <c r="E30" s="37">
        <v>2</v>
      </c>
      <c r="F30" s="38">
        <f>zbiorówka!F28</f>
        <v>0</v>
      </c>
      <c r="G30" s="38">
        <f t="shared" si="0"/>
        <v>0</v>
      </c>
      <c r="H30" s="47">
        <f>zbiorówka!H28</f>
        <v>0</v>
      </c>
      <c r="I30" s="43">
        <f t="shared" si="1"/>
        <v>0</v>
      </c>
      <c r="J30" s="9">
        <f t="shared" si="2"/>
        <v>0</v>
      </c>
      <c r="K30" s="12">
        <f t="shared" si="3"/>
        <v>0</v>
      </c>
    </row>
    <row r="31" spans="1:11" s="1" customFormat="1" ht="22.5">
      <c r="A31" s="31">
        <f t="shared" si="4"/>
        <v>26</v>
      </c>
      <c r="B31" s="49" t="s">
        <v>79</v>
      </c>
      <c r="C31" s="50" t="s">
        <v>80</v>
      </c>
      <c r="D31" s="34">
        <f>zbiorówka!D29</f>
        <v>0</v>
      </c>
      <c r="E31" s="37">
        <v>1</v>
      </c>
      <c r="F31" s="38">
        <f>zbiorówka!F29</f>
        <v>0</v>
      </c>
      <c r="G31" s="38">
        <f t="shared" si="0"/>
        <v>0</v>
      </c>
      <c r="H31" s="47">
        <f>zbiorówka!H29</f>
        <v>0</v>
      </c>
      <c r="I31" s="43">
        <f t="shared" si="1"/>
        <v>0</v>
      </c>
      <c r="J31" s="9">
        <f t="shared" si="2"/>
        <v>0</v>
      </c>
      <c r="K31" s="12">
        <f t="shared" si="3"/>
        <v>0</v>
      </c>
    </row>
    <row r="32" spans="1:11" s="1" customFormat="1" ht="33.75">
      <c r="A32" s="31">
        <f t="shared" si="4"/>
        <v>27</v>
      </c>
      <c r="B32" s="49" t="s">
        <v>81</v>
      </c>
      <c r="C32" s="50" t="s">
        <v>82</v>
      </c>
      <c r="D32" s="34">
        <f>zbiorówka!D30</f>
        <v>0</v>
      </c>
      <c r="E32" s="37">
        <v>1</v>
      </c>
      <c r="F32" s="38">
        <f>zbiorówka!F30</f>
        <v>0</v>
      </c>
      <c r="G32" s="38">
        <f t="shared" si="0"/>
        <v>0</v>
      </c>
      <c r="H32" s="47">
        <f>zbiorówka!H30</f>
        <v>0</v>
      </c>
      <c r="I32" s="43">
        <f t="shared" si="1"/>
        <v>0</v>
      </c>
      <c r="J32" s="9">
        <f t="shared" si="2"/>
        <v>0</v>
      </c>
      <c r="K32" s="12">
        <f t="shared" si="3"/>
        <v>0</v>
      </c>
    </row>
    <row r="33" spans="1:11" s="1" customFormat="1" ht="45">
      <c r="A33" s="31">
        <f t="shared" si="4"/>
        <v>28</v>
      </c>
      <c r="B33" s="49" t="s">
        <v>83</v>
      </c>
      <c r="C33" s="51" t="s">
        <v>84</v>
      </c>
      <c r="D33" s="34">
        <f>zbiorówka!D31</f>
        <v>0</v>
      </c>
      <c r="E33" s="37">
        <v>1</v>
      </c>
      <c r="F33" s="38">
        <f>zbiorówka!F31</f>
        <v>0</v>
      </c>
      <c r="G33" s="38">
        <f t="shared" si="0"/>
        <v>0</v>
      </c>
      <c r="H33" s="47">
        <f>zbiorówka!H31</f>
        <v>0</v>
      </c>
      <c r="I33" s="43">
        <f t="shared" si="1"/>
        <v>0</v>
      </c>
      <c r="J33" s="9">
        <f t="shared" si="2"/>
        <v>0</v>
      </c>
      <c r="K33" s="12">
        <f t="shared" si="3"/>
        <v>0</v>
      </c>
    </row>
    <row r="34" spans="1:11" s="1" customFormat="1" ht="28.5">
      <c r="A34" s="31">
        <f t="shared" si="4"/>
        <v>29</v>
      </c>
      <c r="B34" s="55" t="s">
        <v>85</v>
      </c>
      <c r="C34" s="54" t="s">
        <v>86</v>
      </c>
      <c r="D34" s="34">
        <f>zbiorówka!D32</f>
        <v>0</v>
      </c>
      <c r="E34" s="37">
        <v>5</v>
      </c>
      <c r="F34" s="38">
        <f>zbiorówka!F32</f>
        <v>0</v>
      </c>
      <c r="G34" s="38">
        <f t="shared" si="0"/>
        <v>0</v>
      </c>
      <c r="H34" s="47">
        <f>zbiorówka!H32</f>
        <v>0</v>
      </c>
      <c r="I34" s="43">
        <f t="shared" si="1"/>
        <v>0</v>
      </c>
      <c r="J34" s="9">
        <f t="shared" si="2"/>
        <v>0</v>
      </c>
      <c r="K34" s="12">
        <f t="shared" si="3"/>
        <v>0</v>
      </c>
    </row>
    <row r="35" spans="1:11" customFormat="1" ht="15">
      <c r="F35" s="4" t="s">
        <v>9</v>
      </c>
      <c r="G35" s="5">
        <f>SUM(G6:G34)</f>
        <v>0</v>
      </c>
      <c r="H35" s="8" t="s">
        <v>26</v>
      </c>
      <c r="I35" s="41">
        <f>SUM(I6:I34)</f>
        <v>0</v>
      </c>
      <c r="J35" s="4" t="s">
        <v>10</v>
      </c>
      <c r="K35" s="5">
        <f>SUM(K6:K34)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zbiorówka</vt:lpstr>
      <vt:lpstr>SP2</vt:lpstr>
      <vt:lpstr>SP 8</vt:lpstr>
      <vt:lpstr>SP 9</vt:lpstr>
      <vt:lpstr>ZSP 3</vt:lpstr>
      <vt:lpstr>ZSP 18</vt:lpstr>
      <vt:lpstr>SP 28</vt:lpstr>
      <vt:lpstr>SP 29</vt:lpstr>
      <vt:lpstr>ZSP 21</vt:lpstr>
      <vt:lpstr>ZSP 11</vt:lpstr>
      <vt:lpstr>SP 63</vt:lpstr>
      <vt:lpstr>SP 64</vt:lpstr>
      <vt:lpstr>SP 71</vt:lpstr>
      <vt:lpstr>ZS 21</vt:lpstr>
      <vt:lpstr>SP 85</vt:lpstr>
      <vt:lpstr>SP 99</vt:lpstr>
      <vt:lpstr>SP 108</vt:lpstr>
      <vt:lpstr>ZSP 1</vt:lpstr>
      <vt:lpstr>SP 118</vt:lpstr>
      <vt:lpstr>SP Ratowice</vt:lpstr>
      <vt:lpstr>SP Chrząstawa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Grela-Hajduk</dc:creator>
  <cp:lastModifiedBy>Justyna Grela-Hajduk</cp:lastModifiedBy>
  <cp:lastPrinted>2019-10-08T11:46:08Z</cp:lastPrinted>
  <dcterms:created xsi:type="dcterms:W3CDTF">2019-09-23T16:45:27Z</dcterms:created>
  <dcterms:modified xsi:type="dcterms:W3CDTF">2019-11-25T10:43:45Z</dcterms:modified>
</cp:coreProperties>
</file>