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R:\10.2.1 UA\Zamówienia\Pomoce edukacyjne-materiały papiernicze\Szacowanie\"/>
    </mc:Choice>
  </mc:AlternateContent>
  <xr:revisionPtr revIDLastSave="0" documentId="13_ncr:1_{DB46988B-3BAB-4C01-AC68-5F6A529DB2F3}" xr6:coauthVersionLast="36" xr6:coauthVersionMax="36" xr10:uidLastSave="{00000000-0000-0000-0000-000000000000}"/>
  <bookViews>
    <workbookView xWindow="0" yWindow="0" windowWidth="17025" windowHeight="11190" tabRatio="863" xr2:uid="{71E3476B-89C0-4032-B7F8-02FAF2B78179}"/>
  </bookViews>
  <sheets>
    <sheet name="Zad. 2 - Materiały papiernicze" sheetId="9"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9" l="1"/>
  <c r="C48" i="9"/>
  <c r="C43" i="9"/>
  <c r="C42" i="9"/>
  <c r="C41" i="9"/>
  <c r="C39" i="9"/>
  <c r="C36" i="9"/>
  <c r="C32" i="9"/>
  <c r="C31" i="9"/>
  <c r="C24" i="9"/>
  <c r="C23" i="9"/>
  <c r="C22" i="9"/>
  <c r="C21" i="9"/>
  <c r="C20" i="9"/>
  <c r="C19" i="9"/>
  <c r="C18" i="9"/>
  <c r="C17" i="9"/>
  <c r="C16" i="9"/>
  <c r="C15" i="9"/>
  <c r="C14" i="9"/>
  <c r="C13" i="9"/>
</calcChain>
</file>

<file path=xl/sharedStrings.xml><?xml version="1.0" encoding="utf-8"?>
<sst xmlns="http://schemas.openxmlformats.org/spreadsheetml/2006/main" count="144" uniqueCount="107">
  <si>
    <t>NAZWA POMOCY DYDAKTYCZNEJ</t>
  </si>
  <si>
    <t>Opis przedmiotu zamówienia</t>
  </si>
  <si>
    <t>Zadanie 2 - Materiały papiernicze</t>
  </si>
  <si>
    <t>Liczba szt.</t>
  </si>
  <si>
    <t>Szkoła</t>
  </si>
  <si>
    <t>Blok techniczny A4</t>
  </si>
  <si>
    <t>SP 68</t>
  </si>
  <si>
    <t>Blok techniczny, biały, A4, gramatura min. 200 g/m2, 10 kartek</t>
  </si>
  <si>
    <t>Blok techniczny A3</t>
  </si>
  <si>
    <t>Blok techniczny, biały, A3, gramatura min. 200 g/m2, 10 kartek</t>
  </si>
  <si>
    <t>Blok techniczny kolorowy A4</t>
  </si>
  <si>
    <t>Blok techniczny kolorowy A4, Gramatura min. 200g/m2, 10 kartek kolorowego papieru</t>
  </si>
  <si>
    <t>Blok techniczny kolorowy A3</t>
  </si>
  <si>
    <t>Blok techniczny kolorowy A3, Gramatura min. 200g/m2, 10 kartek kolorowego papieru</t>
  </si>
  <si>
    <t xml:space="preserve">Farby plakatowe </t>
  </si>
  <si>
    <t>Farby plakatowe minimum 120 ml. i minimum 6 różnych kolorów</t>
  </si>
  <si>
    <t xml:space="preserve">Farby akwarele 12 kolorów </t>
  </si>
  <si>
    <t>Farby akwarele 12 róznych kolorów, minimum 2,5 g na kolor</t>
  </si>
  <si>
    <t>Pastele suche</t>
  </si>
  <si>
    <t>Pastele suche 12 róznych kolorów</t>
  </si>
  <si>
    <t>Pastele olejne</t>
  </si>
  <si>
    <t>Pastele olejne 12 róznych kolorów</t>
  </si>
  <si>
    <t>Węgiel rysunkowy</t>
  </si>
  <si>
    <t>Miękki węgiel do rysowania i szkicowania na różnych powierzchniach. Średnica 6-8mm.</t>
  </si>
  <si>
    <t>Papier ksero A4 ekologiczny - karton 5x500 kartek</t>
  </si>
  <si>
    <t xml:space="preserve">T15 (10) LO V (10) LO VI (5) LO VII (5) LO XIV (5) LO XV (5) SP 12 (10) SP 17 (5) SP 18 (5) SP 19 (10) SP 24 (5) SP 32 (25) SP 36 (10) SP 50 (10) SP 68 (5) SP 76 (10) SP 80 (5) SP 83 (10) SP 84 (10) SP 97 (10) SP 118 (5) ZS 2 (5) ZS 3 (5) ZS 6 (5) ZSG (5) </t>
  </si>
  <si>
    <t>Papier ksero A4, Jasność ISO: 70%, Gramatura: 80g, Karton - 5x500 sztuk w ryzie</t>
  </si>
  <si>
    <t>Markery suchościeralne (4 kolory)</t>
  </si>
  <si>
    <t>Zestaw markerów do tablic suchościeralnych (4 różne kolory) z tuszem na bazie alkoholu, łatwy do usunięcia z tablicy, grubość linii pisania 1,5 mm</t>
  </si>
  <si>
    <t>Długopisy niebieskie opakowanie 10 szt</t>
  </si>
  <si>
    <t xml:space="preserve">T15 (6) LO V (6) LO VI (3) LO VII	(3) LO XIV (3) LO XV (3) SP 12 (6) SP 17 (3) SP 18	 (3) SP 19 (6) SP 24 (3) SP 32 (15) SP 36 (6) SP 50 (6) SP 68 (3) SP 76 (6) SP 80 (3) SP 83 (6) SP 84 (6) SP 97 (6) SP 118 (3) ZS 2 (3) ZS 3 (3) ZS 6 (3) ZSG (3) </t>
  </si>
  <si>
    <t>Długopisy niebieskie pakowane po 10 szt</t>
  </si>
  <si>
    <t>Zakreślacze opakowanie 4 szt</t>
  </si>
  <si>
    <t>Zestaw 4 zakreślaczy w różnych kolorach</t>
  </si>
  <si>
    <t>Flamastry 12 kolorów</t>
  </si>
  <si>
    <t>Zestaw 12 flamastrów w różnych kolorach</t>
  </si>
  <si>
    <t>Koszulki na dokumenty A4 opakowanie 100 szt.</t>
  </si>
  <si>
    <t xml:space="preserve">T15 (4) LO V (4) LO VI (2) LO VII	(2) LO XIV (2) LO XV (2) SP 12 (4) SP 17 (2) SP 18	 (2) SP 19 (4) SP 24 (2) SP 32 (10) SP 36 (4) SP 50 (4) SP 68 (2) SP 76 (4) SP 80 (2) SP 83 (4) SP 84 (4) SP 97 (4) SP 118 (2) ZS 2 (2) ZS 3 (2) ZS 6	(2) ZSG	(2) </t>
  </si>
  <si>
    <t>Zestaw 100 szt. Przeźroczystych koszulek na dokumenty w formacie A4</t>
  </si>
  <si>
    <t>Cienkopisy 12 kolorów</t>
  </si>
  <si>
    <t>Zestaw 12 cienkopisów w różnych kolorach</t>
  </si>
  <si>
    <t>Zeszyty w kratkę A5 60 kartek</t>
  </si>
  <si>
    <t xml:space="preserve">T15 (40) LO V (40) LO VI (20) LO VII (20) LO XIV (20) LO XV (20) SP 12 (40) SP 17 (20) SP 18	 (20) SP 19 (40) SP 24 (20) SP 32 (100) SP 36 (40) SP 50 (40) SP 68 (20) SP 76 (40) SP 80 (20) SP 83 (40) SP 84 (40) SP 97 (40) SP 118 (20) ZS 2 (20) ZS 3 (20) ZS 6	(20) ZSG (20) </t>
  </si>
  <si>
    <t>Zeszyt w kratkę A5 60 kartek</t>
  </si>
  <si>
    <t>Skoroszyt A4</t>
  </si>
  <si>
    <t xml:space="preserve">T15 (60) LO V (60) LO VI (30) LO VII (30) LO XIV (30) LO XV (30) SP 12 (60) SP 17 (30) SP 18	 (30) SP 19 (60) SP 24 (30) SP 32 (150) SP 36 (60) SP 50 (60) SP 68 (30) SP 76 (60) SP 80 (30) SP 83 (60) SP 84 (60) SP 97 (60) SP 118 (30) ZS 2 (30) ZS 3 (30) ZS 6	(30) ZSG (30) </t>
  </si>
  <si>
    <t>Skoroszyty A4 z folii PVC, Przód przezroczysty, tył kolorowy. Boczna perforacja umożliwiająca wpięcie do segregatora z dowolnym ringiem. W środku blaszka i wąs umożliwiający wpięcie dokumentów do 20 mm</t>
  </si>
  <si>
    <t>Teczka A4</t>
  </si>
  <si>
    <t xml:space="preserve">T15 (30) LO V (30) LO VI (15) LO VII (15) LO XIV (15) LO XV (15) SP 12 (30) SP 17 (15) SP 18	 (15) SP 19 (30) SP 24 (15) SP 32 (75) SP 36 (30) SP 50 (30) SP 68 (15) SP 76 (30) SP 80 (15) SP 83 (30) SP 84 (30) SP 97 (30) SP 118 (15) ZS 2 (15) ZS 3 (15) ZS 6	(15) ZSG (15) </t>
  </si>
  <si>
    <t>Teczka A4 z gumką wykonana z tektury</t>
  </si>
  <si>
    <t>Segregator A4</t>
  </si>
  <si>
    <t xml:space="preserve">T15 (20) LO V (20) LO VI (10) LO VII (10) LO XIV (10) LO XV (10) SP 12 (20) SP 17 (10) SP 18	 (10) SP 19 (20) SP 24 (10) SP 32 (50) SP 36 (20) SP 50 (20) SP 68 (10) SP 76 (20) SP 80 (10) SP 83 (20) SP 84 (20) SP 97 (20) SP 118 (10) ZS 2 (10) ZS 3 (10) ZS 6	(10) ZSG (10) </t>
  </si>
  <si>
    <t>Segregator A4, Rodzaj mechanizmu: Dźwigniowy, Szerokość grzbietu: 75 mm</t>
  </si>
  <si>
    <t>Papier rysunkowy A4/250 ark.</t>
  </si>
  <si>
    <t xml:space="preserve">SP 12(4), SP 17 (4), SP 18 (4), SP 32 (8), SP 68 (4),  SP 76 (6),  SP 80 (4),  SP 83 (4), SP 84 (4), SP 97(2),  SP 118 (2) </t>
  </si>
  <si>
    <t>Gramatura min. 80 g/m2, 250 arkuszy, kolor biały, format A4.</t>
  </si>
  <si>
    <t>Kolorowy papier rysunkowy A4/400 ark.</t>
  </si>
  <si>
    <t xml:space="preserve">SP 12(2), SP 17 (2), SP 18 (2), SP 32 (4), SP 68 (2),  SP 76 (3),  SP 80 (2),  SP 83 (2), SP 84 (2), SP 97(1),  SP 118 (1) </t>
  </si>
  <si>
    <t>Format : A4, Ilość arkuszy min. 400, Gramatura: min. 80g/m2, różne kolory</t>
  </si>
  <si>
    <t>Papier wycinankowy nabłyszczany A3/100k., 10 kol.</t>
  </si>
  <si>
    <t>Papier wycinankowy nabłyszczany A3/100kartek, w 10 różnych kolorach</t>
  </si>
  <si>
    <t>Brystol A3/100 ark. Biały</t>
  </si>
  <si>
    <t>Brystol mix A4/ 100 ark. 10 kolorów</t>
  </si>
  <si>
    <t>Kolorowy brystol A4 -100 ark. w przynajmniej 5 róznych kolorach</t>
  </si>
  <si>
    <t>Folie piankowe - 15 ark.</t>
  </si>
  <si>
    <t>Elastyczne i miękkie arkusze z mikrogumy łatwe do wycinania, zszywania i sklejania. Idealne do tworzenia prac, które uzyskują efekt przestrzenny. Format A4. Grubość 2 mm. 15 arkuszy</t>
  </si>
  <si>
    <t>Klej 1 litr</t>
  </si>
  <si>
    <t>Klej typu CR doskonały do klejenia: papieru, drewna, tektury, skóry, folii aluminiowej, szkła, ceramiki, filcu
Klej po wyschnięciu staje się elastyczny, wytrzymały i przezroczysty. Opakowanie 1 litr.</t>
  </si>
  <si>
    <t>Kredki z glinki kaolinowej 12 kolorów</t>
  </si>
  <si>
    <t xml:space="preserve">SP 12(50), SP 17 (50), SP 18 (50), SP 32 (100), SP 68 (50),  SP 76 (75),  SP 80 (50),  SP 83 (50), SP 84 (50), SP 97(25),  SP 118 (25) </t>
  </si>
  <si>
    <t>Kredki z glinki kaolinowej 12 różnych kolorów</t>
  </si>
  <si>
    <t>Kredki ołówkowe 12 kolorów</t>
  </si>
  <si>
    <t>Kredki ołówkowe 12 różnych kolorów</t>
  </si>
  <si>
    <t>Plastelina mix 2,8 kg</t>
  </si>
  <si>
    <t>Plastelina mix różnych kolorów 2,8 kg</t>
  </si>
  <si>
    <t>Tempery 6 kolorów x500 ml</t>
  </si>
  <si>
    <t>Farby na bazie wody mix 6 różnych kolorów o poj. 500 ml każdy</t>
  </si>
  <si>
    <t>Beżowa tektura falista B4 - 100 ark.</t>
  </si>
  <si>
    <t>Beżowa tektura falista B4 - 100 ark</t>
  </si>
  <si>
    <t>Bibuła karbowana mix - 15 kolorów,</t>
  </si>
  <si>
    <t>Bibuła karbowana mix 15 róznych kolorów</t>
  </si>
  <si>
    <t>Papier pakowy beżowy - 10 ark.</t>
  </si>
  <si>
    <t>Papier pakowy w arkuszach celulozowy, makulaturowy, gładki, beżowy. Gramatura papieru: 70 g/m2, 10 arkuszy w opakowaniu.  Wymiary arkusza minimum 80 cm x 120 cm.</t>
  </si>
  <si>
    <t>Tektura falista - 10 arkuszy</t>
  </si>
  <si>
    <t>Tektura falista w różnych kolorach po 10 arkuszy w opakowaniu, format: A4</t>
  </si>
  <si>
    <t>Teczka prac przedszkolnych</t>
  </si>
  <si>
    <t>Teczka A4 z gumką wykonana z tektury w różnych kolorach</t>
  </si>
  <si>
    <t>Cienkie druciki kreatywne - 80 szt.</t>
  </si>
  <si>
    <t>Zestaw drucików kreatywnych - miękkie, puszyste, łatwe do zginania i formowania
długość 30 cm, opakowanie 80 szt.</t>
  </si>
  <si>
    <t>Klej w sztyfcie 9 g</t>
  </si>
  <si>
    <t>Kulki styropianowe śr. 7-8 cm, 10 szt</t>
  </si>
  <si>
    <t xml:space="preserve">SP 12(6), SP 17 (6), SP 18 (6), SP 32 (12), SP 68 (6),  SP 76 (9),  SP 80 (6),  SP 83 (6), SP 84 (6), SP 97(3),  SP 118 (3) </t>
  </si>
  <si>
    <t>Chusteczki higieniczne</t>
  </si>
  <si>
    <t xml:space="preserve">SP 12(20), SP 17 (20), SP 18 (20), SP 32 (40), SP 68 (20),  SP 76 (30),  SP 80 (20),  SP 83 (20), SP 84 (20), SP 97(10),  SP 118 (10) </t>
  </si>
  <si>
    <t>minimum 2 warstwowe, Opakowanie: 100 sztuk, Wymiary odcinka: 19,5 cm x 21 cm</t>
  </si>
  <si>
    <t>Masa papierowa 420 g,</t>
  </si>
  <si>
    <t>Masa papierowa min. 420 g umożliwiająca tworzenie dużych, efektownych prac na konstrukcjach oraz do wykonywania małych form rzeźbiarskich</t>
  </si>
  <si>
    <t>Papier rysunkowy biały A3 - 250 ark.</t>
  </si>
  <si>
    <t>Gramatura min. 80 g/m2, 250 arkuszy, kolor biały, format A3.</t>
  </si>
  <si>
    <t>Kolorowy papier rysunkowy A3 -160 ark.</t>
  </si>
  <si>
    <t>Format : A3, Ilość arkuszy min. 160, Gramatura: min. 80g/m2, różne kolory</t>
  </si>
  <si>
    <t>Kolorowy brystol A3 -100 ark.,</t>
  </si>
  <si>
    <t>Kolorowy brystol A3 -100 ark. w róznych kolorach</t>
  </si>
  <si>
    <t>Zeszyt 16 kartkowy w kratkę</t>
  </si>
  <si>
    <t>Ołówek trójkątny</t>
  </si>
  <si>
    <t>Ołówek trójkątny twardość: HB,  dł. Min. 17 cm</t>
  </si>
  <si>
    <t>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</si>
</sst>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1"/>
      <color theme="1"/>
      <name val="Calibri"/>
      <family val="2"/>
      <charset val="238"/>
      <scheme val="minor"/>
    </font>
    <font>
      <b/>
      <sz val="10"/>
      <color theme="1"/>
      <name val="Calibri"/>
      <family val="2"/>
      <scheme val="minor"/>
    </font>
    <font>
      <sz val="10"/>
      <color theme="1"/>
      <name val="Calibri"/>
      <family val="2"/>
      <scheme val="minor"/>
    </font>
    <font>
      <sz val="10"/>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1" xfId="0" applyFont="1" applyFill="1" applyBorder="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 fillId="0" borderId="0" xfId="0" applyFont="1" applyAlignment="1">
      <alignment horizontal="center"/>
    </xf>
    <xf numFmtId="0" fontId="3" fillId="0" borderId="1"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3EC1A-C254-4896-8CC7-7DF98C012C2F}">
  <dimension ref="A1:E49"/>
  <sheetViews>
    <sheetView tabSelected="1" workbookViewId="0">
      <selection activeCell="B7" sqref="B7"/>
    </sheetView>
  </sheetViews>
  <sheetFormatPr defaultRowHeight="15" x14ac:dyDescent="0.25"/>
  <cols>
    <col min="1" max="1" width="3.140625" bestFit="1" customWidth="1"/>
    <col min="2" max="2" width="50.42578125" customWidth="1"/>
    <col min="3" max="3" width="10.85546875" bestFit="1" customWidth="1"/>
    <col min="4" max="4" width="28.42578125" customWidth="1"/>
    <col min="5" max="5" width="103.28515625" customWidth="1"/>
  </cols>
  <sheetData>
    <row r="1" spans="1:5" x14ac:dyDescent="0.25">
      <c r="B1" s="9" t="s">
        <v>2</v>
      </c>
      <c r="C1" s="9"/>
      <c r="D1" s="9"/>
      <c r="E1" s="9"/>
    </row>
    <row r="3" spans="1:5" x14ac:dyDescent="0.25">
      <c r="A3" s="1" t="s">
        <v>106</v>
      </c>
      <c r="B3" s="1" t="s">
        <v>0</v>
      </c>
      <c r="C3" s="1" t="s">
        <v>3</v>
      </c>
      <c r="D3" s="1" t="s">
        <v>4</v>
      </c>
      <c r="E3" s="1" t="s">
        <v>1</v>
      </c>
    </row>
    <row r="4" spans="1:5" x14ac:dyDescent="0.25">
      <c r="A4" s="10">
        <v>1</v>
      </c>
      <c r="B4" s="2" t="s">
        <v>5</v>
      </c>
      <c r="C4" s="3">
        <v>30</v>
      </c>
      <c r="D4" s="4" t="s">
        <v>6</v>
      </c>
      <c r="E4" s="2" t="s">
        <v>7</v>
      </c>
    </row>
    <row r="5" spans="1:5" x14ac:dyDescent="0.25">
      <c r="A5" s="10">
        <v>2</v>
      </c>
      <c r="B5" s="2" t="s">
        <v>8</v>
      </c>
      <c r="C5" s="3">
        <v>30</v>
      </c>
      <c r="D5" s="4" t="s">
        <v>6</v>
      </c>
      <c r="E5" s="2" t="s">
        <v>9</v>
      </c>
    </row>
    <row r="6" spans="1:5" x14ac:dyDescent="0.25">
      <c r="A6" s="10">
        <v>3</v>
      </c>
      <c r="B6" s="2" t="s">
        <v>10</v>
      </c>
      <c r="C6" s="3">
        <v>30</v>
      </c>
      <c r="D6" s="4" t="s">
        <v>6</v>
      </c>
      <c r="E6" s="5" t="s">
        <v>11</v>
      </c>
    </row>
    <row r="7" spans="1:5" x14ac:dyDescent="0.25">
      <c r="A7" s="10">
        <v>4</v>
      </c>
      <c r="B7" s="2" t="s">
        <v>12</v>
      </c>
      <c r="C7" s="3">
        <v>30</v>
      </c>
      <c r="D7" s="4" t="s">
        <v>6</v>
      </c>
      <c r="E7" s="5" t="s">
        <v>13</v>
      </c>
    </row>
    <row r="8" spans="1:5" x14ac:dyDescent="0.25">
      <c r="A8" s="10">
        <v>5</v>
      </c>
      <c r="B8" s="2" t="s">
        <v>14</v>
      </c>
      <c r="C8" s="3">
        <v>30</v>
      </c>
      <c r="D8" s="4" t="s">
        <v>6</v>
      </c>
      <c r="E8" s="2" t="s">
        <v>15</v>
      </c>
    </row>
    <row r="9" spans="1:5" x14ac:dyDescent="0.25">
      <c r="A9" s="10">
        <v>6</v>
      </c>
      <c r="B9" s="2" t="s">
        <v>16</v>
      </c>
      <c r="C9" s="3">
        <v>30</v>
      </c>
      <c r="D9" s="4" t="s">
        <v>6</v>
      </c>
      <c r="E9" s="2" t="s">
        <v>17</v>
      </c>
    </row>
    <row r="10" spans="1:5" x14ac:dyDescent="0.25">
      <c r="A10" s="10">
        <v>7</v>
      </c>
      <c r="B10" s="2" t="s">
        <v>18</v>
      </c>
      <c r="C10" s="3">
        <v>30</v>
      </c>
      <c r="D10" s="4" t="s">
        <v>6</v>
      </c>
      <c r="E10" s="2" t="s">
        <v>19</v>
      </c>
    </row>
    <row r="11" spans="1:5" x14ac:dyDescent="0.25">
      <c r="A11" s="10">
        <v>8</v>
      </c>
      <c r="B11" s="2" t="s">
        <v>20</v>
      </c>
      <c r="C11" s="3">
        <v>30</v>
      </c>
      <c r="D11" s="4" t="s">
        <v>6</v>
      </c>
      <c r="E11" s="2" t="s">
        <v>21</v>
      </c>
    </row>
    <row r="12" spans="1:5" x14ac:dyDescent="0.25">
      <c r="A12" s="10">
        <v>9</v>
      </c>
      <c r="B12" s="2" t="s">
        <v>22</v>
      </c>
      <c r="C12" s="3">
        <v>8</v>
      </c>
      <c r="D12" s="4" t="s">
        <v>6</v>
      </c>
      <c r="E12" s="2" t="s">
        <v>23</v>
      </c>
    </row>
    <row r="13" spans="1:5" ht="102" x14ac:dyDescent="0.25">
      <c r="A13" s="10">
        <v>10</v>
      </c>
      <c r="B13" s="6" t="s">
        <v>24</v>
      </c>
      <c r="C13" s="3">
        <f>39*5</f>
        <v>195</v>
      </c>
      <c r="D13" s="4" t="s">
        <v>25</v>
      </c>
      <c r="E13" s="6" t="s">
        <v>26</v>
      </c>
    </row>
    <row r="14" spans="1:5" ht="102" x14ac:dyDescent="0.25">
      <c r="A14" s="10">
        <v>11</v>
      </c>
      <c r="B14" s="6" t="s">
        <v>27</v>
      </c>
      <c r="C14" s="3">
        <f>39*5</f>
        <v>195</v>
      </c>
      <c r="D14" s="4" t="s">
        <v>25</v>
      </c>
      <c r="E14" s="6" t="s">
        <v>28</v>
      </c>
    </row>
    <row r="15" spans="1:5" ht="102" x14ac:dyDescent="0.25">
      <c r="A15" s="10">
        <v>12</v>
      </c>
      <c r="B15" s="6" t="s">
        <v>29</v>
      </c>
      <c r="C15" s="3">
        <f>39*3</f>
        <v>117</v>
      </c>
      <c r="D15" s="4" t="s">
        <v>30</v>
      </c>
      <c r="E15" s="7" t="s">
        <v>31</v>
      </c>
    </row>
    <row r="16" spans="1:5" ht="102" x14ac:dyDescent="0.25">
      <c r="A16" s="10">
        <v>13</v>
      </c>
      <c r="B16" s="6" t="s">
        <v>32</v>
      </c>
      <c r="C16" s="3">
        <f>39*3</f>
        <v>117</v>
      </c>
      <c r="D16" s="4" t="s">
        <v>30</v>
      </c>
      <c r="E16" s="7" t="s">
        <v>33</v>
      </c>
    </row>
    <row r="17" spans="1:5" ht="102" x14ac:dyDescent="0.25">
      <c r="A17" s="10">
        <v>14</v>
      </c>
      <c r="B17" s="6" t="s">
        <v>34</v>
      </c>
      <c r="C17" s="3">
        <f>39*3</f>
        <v>117</v>
      </c>
      <c r="D17" s="4" t="s">
        <v>30</v>
      </c>
      <c r="E17" s="7" t="s">
        <v>35</v>
      </c>
    </row>
    <row r="18" spans="1:5" ht="102" x14ac:dyDescent="0.25">
      <c r="A18" s="10">
        <v>15</v>
      </c>
      <c r="B18" s="6" t="s">
        <v>36</v>
      </c>
      <c r="C18" s="3">
        <f>39*2</f>
        <v>78</v>
      </c>
      <c r="D18" s="4" t="s">
        <v>37</v>
      </c>
      <c r="E18" s="7" t="s">
        <v>38</v>
      </c>
    </row>
    <row r="19" spans="1:5" ht="102" x14ac:dyDescent="0.25">
      <c r="A19" s="10">
        <v>16</v>
      </c>
      <c r="B19" s="6" t="s">
        <v>39</v>
      </c>
      <c r="C19" s="3">
        <f>39*3</f>
        <v>117</v>
      </c>
      <c r="D19" s="4" t="s">
        <v>30</v>
      </c>
      <c r="E19" s="7" t="s">
        <v>40</v>
      </c>
    </row>
    <row r="20" spans="1:5" ht="102" x14ac:dyDescent="0.25">
      <c r="A20" s="10">
        <v>17</v>
      </c>
      <c r="B20" s="6" t="s">
        <v>41</v>
      </c>
      <c r="C20" s="3">
        <f>39*20</f>
        <v>780</v>
      </c>
      <c r="D20" s="4" t="s">
        <v>42</v>
      </c>
      <c r="E20" s="7" t="s">
        <v>43</v>
      </c>
    </row>
    <row r="21" spans="1:5" ht="102" x14ac:dyDescent="0.25">
      <c r="A21" s="10">
        <v>18</v>
      </c>
      <c r="B21" s="6" t="s">
        <v>44</v>
      </c>
      <c r="C21" s="3">
        <f>39*30</f>
        <v>1170</v>
      </c>
      <c r="D21" s="4" t="s">
        <v>45</v>
      </c>
      <c r="E21" s="6" t="s">
        <v>46</v>
      </c>
    </row>
    <row r="22" spans="1:5" ht="102" x14ac:dyDescent="0.25">
      <c r="A22" s="10">
        <v>19</v>
      </c>
      <c r="B22" s="6" t="s">
        <v>47</v>
      </c>
      <c r="C22" s="3">
        <f>39*15</f>
        <v>585</v>
      </c>
      <c r="D22" s="4" t="s">
        <v>48</v>
      </c>
      <c r="E22" s="7" t="s">
        <v>49</v>
      </c>
    </row>
    <row r="23" spans="1:5" ht="102" x14ac:dyDescent="0.25">
      <c r="A23" s="10">
        <v>20</v>
      </c>
      <c r="B23" s="6" t="s">
        <v>50</v>
      </c>
      <c r="C23" s="3">
        <f>39*10</f>
        <v>390</v>
      </c>
      <c r="D23" s="4" t="s">
        <v>51</v>
      </c>
      <c r="E23" s="7" t="s">
        <v>52</v>
      </c>
    </row>
    <row r="24" spans="1:5" ht="51" x14ac:dyDescent="0.25">
      <c r="A24" s="10">
        <v>21</v>
      </c>
      <c r="B24" s="6" t="s">
        <v>53</v>
      </c>
      <c r="C24" s="8">
        <f>23*2</f>
        <v>46</v>
      </c>
      <c r="D24" s="4" t="s">
        <v>54</v>
      </c>
      <c r="E24" s="2" t="s">
        <v>55</v>
      </c>
    </row>
    <row r="25" spans="1:5" ht="51" x14ac:dyDescent="0.25">
      <c r="A25" s="10">
        <v>22</v>
      </c>
      <c r="B25" s="6" t="s">
        <v>56</v>
      </c>
      <c r="C25" s="8">
        <v>23</v>
      </c>
      <c r="D25" s="4" t="s">
        <v>57</v>
      </c>
      <c r="E25" s="7" t="s">
        <v>58</v>
      </c>
    </row>
    <row r="26" spans="1:5" ht="51" x14ac:dyDescent="0.25">
      <c r="A26" s="10">
        <v>23</v>
      </c>
      <c r="B26" s="6" t="s">
        <v>59</v>
      </c>
      <c r="C26" s="8">
        <v>23</v>
      </c>
      <c r="D26" s="4" t="s">
        <v>57</v>
      </c>
      <c r="E26" s="7" t="s">
        <v>60</v>
      </c>
    </row>
    <row r="27" spans="1:5" ht="51" x14ac:dyDescent="0.25">
      <c r="A27" s="10">
        <v>24</v>
      </c>
      <c r="B27" s="6" t="s">
        <v>61</v>
      </c>
      <c r="C27" s="8">
        <v>23</v>
      </c>
      <c r="D27" s="4" t="s">
        <v>57</v>
      </c>
      <c r="E27" s="7" t="s">
        <v>61</v>
      </c>
    </row>
    <row r="28" spans="1:5" ht="51" x14ac:dyDescent="0.25">
      <c r="A28" s="10">
        <v>25</v>
      </c>
      <c r="B28" s="6" t="s">
        <v>62</v>
      </c>
      <c r="C28" s="8">
        <v>23</v>
      </c>
      <c r="D28" s="4" t="s">
        <v>57</v>
      </c>
      <c r="E28" s="7" t="s">
        <v>63</v>
      </c>
    </row>
    <row r="29" spans="1:5" ht="51" x14ac:dyDescent="0.25">
      <c r="A29" s="10">
        <v>26</v>
      </c>
      <c r="B29" s="6" t="s">
        <v>64</v>
      </c>
      <c r="C29" s="8">
        <v>23</v>
      </c>
      <c r="D29" s="4" t="s">
        <v>57</v>
      </c>
      <c r="E29" s="6" t="s">
        <v>65</v>
      </c>
    </row>
    <row r="30" spans="1:5" ht="51" x14ac:dyDescent="0.25">
      <c r="A30" s="10">
        <v>27</v>
      </c>
      <c r="B30" s="6" t="s">
        <v>66</v>
      </c>
      <c r="C30" s="8">
        <v>23</v>
      </c>
      <c r="D30" s="4" t="s">
        <v>57</v>
      </c>
      <c r="E30" s="6" t="s">
        <v>67</v>
      </c>
    </row>
    <row r="31" spans="1:5" ht="51" x14ac:dyDescent="0.25">
      <c r="A31" s="10">
        <v>28</v>
      </c>
      <c r="B31" s="6" t="s">
        <v>68</v>
      </c>
      <c r="C31" s="8">
        <f>23*25</f>
        <v>575</v>
      </c>
      <c r="D31" s="4" t="s">
        <v>69</v>
      </c>
      <c r="E31" s="7" t="s">
        <v>70</v>
      </c>
    </row>
    <row r="32" spans="1:5" ht="51" x14ac:dyDescent="0.25">
      <c r="A32" s="10">
        <v>29</v>
      </c>
      <c r="B32" s="6" t="s">
        <v>71</v>
      </c>
      <c r="C32" s="8">
        <f>23*25</f>
        <v>575</v>
      </c>
      <c r="D32" s="4" t="s">
        <v>69</v>
      </c>
      <c r="E32" s="7" t="s">
        <v>72</v>
      </c>
    </row>
    <row r="33" spans="1:5" ht="51" x14ac:dyDescent="0.25">
      <c r="A33" s="10">
        <v>30</v>
      </c>
      <c r="B33" s="6" t="s">
        <v>73</v>
      </c>
      <c r="C33" s="8">
        <v>23</v>
      </c>
      <c r="D33" s="4" t="s">
        <v>57</v>
      </c>
      <c r="E33" s="7" t="s">
        <v>74</v>
      </c>
    </row>
    <row r="34" spans="1:5" ht="51" x14ac:dyDescent="0.25">
      <c r="A34" s="10">
        <v>31</v>
      </c>
      <c r="B34" s="6" t="s">
        <v>75</v>
      </c>
      <c r="C34" s="8">
        <v>23</v>
      </c>
      <c r="D34" s="4" t="s">
        <v>57</v>
      </c>
      <c r="E34" s="6" t="s">
        <v>76</v>
      </c>
    </row>
    <row r="35" spans="1:5" ht="51" x14ac:dyDescent="0.25">
      <c r="A35" s="10">
        <v>32</v>
      </c>
      <c r="B35" s="6" t="s">
        <v>77</v>
      </c>
      <c r="C35" s="8">
        <v>23</v>
      </c>
      <c r="D35" s="4" t="s">
        <v>57</v>
      </c>
      <c r="E35" s="7" t="s">
        <v>78</v>
      </c>
    </row>
    <row r="36" spans="1:5" ht="51" x14ac:dyDescent="0.25">
      <c r="A36" s="10">
        <v>33</v>
      </c>
      <c r="B36" s="6" t="s">
        <v>79</v>
      </c>
      <c r="C36" s="8">
        <f>23*2</f>
        <v>46</v>
      </c>
      <c r="D36" s="4" t="s">
        <v>54</v>
      </c>
      <c r="E36" s="7" t="s">
        <v>80</v>
      </c>
    </row>
    <row r="37" spans="1:5" ht="51" x14ac:dyDescent="0.25">
      <c r="A37" s="10">
        <v>34</v>
      </c>
      <c r="B37" s="6" t="s">
        <v>81</v>
      </c>
      <c r="C37" s="8">
        <v>23</v>
      </c>
      <c r="D37" s="4" t="s">
        <v>57</v>
      </c>
      <c r="E37" s="6" t="s">
        <v>82</v>
      </c>
    </row>
    <row r="38" spans="1:5" ht="51" x14ac:dyDescent="0.25">
      <c r="A38" s="10">
        <v>35</v>
      </c>
      <c r="B38" s="6" t="s">
        <v>83</v>
      </c>
      <c r="C38" s="8">
        <v>23</v>
      </c>
      <c r="D38" s="4" t="s">
        <v>57</v>
      </c>
      <c r="E38" s="6" t="s">
        <v>84</v>
      </c>
    </row>
    <row r="39" spans="1:5" ht="51" x14ac:dyDescent="0.25">
      <c r="A39" s="10">
        <v>36</v>
      </c>
      <c r="B39" s="6" t="s">
        <v>85</v>
      </c>
      <c r="C39" s="8">
        <f>23*25</f>
        <v>575</v>
      </c>
      <c r="D39" s="4" t="s">
        <v>69</v>
      </c>
      <c r="E39" s="6" t="s">
        <v>86</v>
      </c>
    </row>
    <row r="40" spans="1:5" ht="51" x14ac:dyDescent="0.25">
      <c r="A40" s="10">
        <v>37</v>
      </c>
      <c r="B40" s="6" t="s">
        <v>87</v>
      </c>
      <c r="C40" s="8">
        <v>23</v>
      </c>
      <c r="D40" s="4" t="s">
        <v>57</v>
      </c>
      <c r="E40" s="6" t="s">
        <v>88</v>
      </c>
    </row>
    <row r="41" spans="1:5" ht="51" x14ac:dyDescent="0.25">
      <c r="A41" s="10">
        <v>38</v>
      </c>
      <c r="B41" s="6" t="s">
        <v>89</v>
      </c>
      <c r="C41" s="8">
        <f>23*25</f>
        <v>575</v>
      </c>
      <c r="D41" s="4" t="s">
        <v>69</v>
      </c>
      <c r="E41" s="6" t="s">
        <v>89</v>
      </c>
    </row>
    <row r="42" spans="1:5" ht="51" x14ac:dyDescent="0.25">
      <c r="A42" s="10">
        <v>39</v>
      </c>
      <c r="B42" s="6" t="s">
        <v>90</v>
      </c>
      <c r="C42" s="8">
        <f>23*3</f>
        <v>69</v>
      </c>
      <c r="D42" s="4" t="s">
        <v>91</v>
      </c>
      <c r="E42" s="6" t="s">
        <v>90</v>
      </c>
    </row>
    <row r="43" spans="1:5" ht="51" x14ac:dyDescent="0.25">
      <c r="A43" s="10">
        <v>40</v>
      </c>
      <c r="B43" s="6" t="s">
        <v>92</v>
      </c>
      <c r="C43" s="8">
        <f>23*10</f>
        <v>230</v>
      </c>
      <c r="D43" s="4" t="s">
        <v>93</v>
      </c>
      <c r="E43" s="6" t="s">
        <v>94</v>
      </c>
    </row>
    <row r="44" spans="1:5" ht="51" x14ac:dyDescent="0.25">
      <c r="A44" s="10">
        <v>41</v>
      </c>
      <c r="B44" s="6" t="s">
        <v>95</v>
      </c>
      <c r="C44" s="8">
        <v>23</v>
      </c>
      <c r="D44" s="4" t="s">
        <v>57</v>
      </c>
      <c r="E44" s="6" t="s">
        <v>96</v>
      </c>
    </row>
    <row r="45" spans="1:5" ht="51" x14ac:dyDescent="0.25">
      <c r="A45" s="10">
        <v>42</v>
      </c>
      <c r="B45" s="6" t="s">
        <v>97</v>
      </c>
      <c r="C45" s="8">
        <v>23</v>
      </c>
      <c r="D45" s="4" t="s">
        <v>57</v>
      </c>
      <c r="E45" s="6" t="s">
        <v>98</v>
      </c>
    </row>
    <row r="46" spans="1:5" ht="51" x14ac:dyDescent="0.25">
      <c r="A46" s="10">
        <v>43</v>
      </c>
      <c r="B46" s="6" t="s">
        <v>99</v>
      </c>
      <c r="C46" s="8">
        <v>23</v>
      </c>
      <c r="D46" s="4" t="s">
        <v>57</v>
      </c>
      <c r="E46" s="6" t="s">
        <v>100</v>
      </c>
    </row>
    <row r="47" spans="1:5" ht="51" x14ac:dyDescent="0.25">
      <c r="A47" s="10">
        <v>44</v>
      </c>
      <c r="B47" s="6" t="s">
        <v>101</v>
      </c>
      <c r="C47" s="8">
        <v>23</v>
      </c>
      <c r="D47" s="4" t="s">
        <v>57</v>
      </c>
      <c r="E47" s="6" t="s">
        <v>102</v>
      </c>
    </row>
    <row r="48" spans="1:5" ht="51" x14ac:dyDescent="0.25">
      <c r="A48" s="10">
        <v>45</v>
      </c>
      <c r="B48" s="6" t="s">
        <v>103</v>
      </c>
      <c r="C48" s="8">
        <f>23*25</f>
        <v>575</v>
      </c>
      <c r="D48" s="4" t="s">
        <v>69</v>
      </c>
      <c r="E48" s="6" t="s">
        <v>103</v>
      </c>
    </row>
    <row r="49" spans="1:5" ht="51" x14ac:dyDescent="0.25">
      <c r="A49" s="10">
        <v>46</v>
      </c>
      <c r="B49" s="6" t="s">
        <v>104</v>
      </c>
      <c r="C49" s="8">
        <f>23*25</f>
        <v>575</v>
      </c>
      <c r="D49" s="4" t="s">
        <v>69</v>
      </c>
      <c r="E49" s="6" t="s">
        <v>105</v>
      </c>
    </row>
  </sheetData>
  <mergeCells count="1">
    <mergeCell ref="B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Zad. 2 - Materiały papiernicze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Ziętek</dc:creator>
  <cp:lastModifiedBy>Marek Chmara</cp:lastModifiedBy>
  <cp:lastPrinted>2023-06-16T08:38:35Z</cp:lastPrinted>
  <dcterms:created xsi:type="dcterms:W3CDTF">2022-07-11T11:05:24Z</dcterms:created>
  <dcterms:modified xsi:type="dcterms:W3CDTF">2023-07-27T09:14:36Z</dcterms:modified>
</cp:coreProperties>
</file>